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5865" windowHeight="3390" activeTab="0"/>
  </bookViews>
  <sheets>
    <sheet name="Saisie scores" sheetId="1" r:id="rId1"/>
    <sheet name="Synthèse" sheetId="2" r:id="rId2"/>
    <sheet name="Scores 1&amp;2" sheetId="3" r:id="rId3"/>
    <sheet name="Graph1" sheetId="4" r:id="rId4"/>
    <sheet name="Graph2" sheetId="5" r:id="rId5"/>
  </sheets>
  <definedNames/>
  <calcPr fullCalcOnLoad="1"/>
</workbook>
</file>

<file path=xl/sharedStrings.xml><?xml version="1.0" encoding="utf-8"?>
<sst xmlns="http://schemas.openxmlformats.org/spreadsheetml/2006/main" count="64" uniqueCount="50">
  <si>
    <t>Epreuves</t>
  </si>
  <si>
    <t>items</t>
  </si>
  <si>
    <t>code</t>
  </si>
  <si>
    <t>%</t>
  </si>
  <si>
    <t>Comp.Orale</t>
  </si>
  <si>
    <t>Localiser la syllabe accentuée</t>
  </si>
  <si>
    <t>C.Ecrite</t>
  </si>
  <si>
    <t>Repérer des informations</t>
  </si>
  <si>
    <t>Expr.Ecrite</t>
  </si>
  <si>
    <t>Compléter des phrases lacunaires</t>
  </si>
  <si>
    <t>Classes de 6ème</t>
  </si>
  <si>
    <t>Nb total élèves</t>
  </si>
  <si>
    <t>Nb élèves/classe ayant participé</t>
  </si>
  <si>
    <t>Nom de l'établissement</t>
  </si>
  <si>
    <t>Code établissement</t>
  </si>
  <si>
    <t>Nom 1</t>
  </si>
  <si>
    <t>Nom des divisions (ou groupes)</t>
  </si>
  <si>
    <t>Nom 2</t>
  </si>
  <si>
    <t>Nom 5</t>
  </si>
  <si>
    <t>Nom 6</t>
  </si>
  <si>
    <t>Nom 7</t>
  </si>
  <si>
    <t>Exemple : 6ème 1, ou 6ème bilangue</t>
  </si>
  <si>
    <t>Nombre</t>
  </si>
  <si>
    <t>Repérer un mot épelé</t>
  </si>
  <si>
    <t>Identifier le bon dessin</t>
  </si>
  <si>
    <t>Recueillir des informations</t>
  </si>
  <si>
    <t>Construire des phrases</t>
  </si>
  <si>
    <t>Compléter une fiche de renseignements à l'aide d'éléments prélevés dans un texte</t>
  </si>
  <si>
    <t xml:space="preserve">Discriminer des sons [ h ]  </t>
  </si>
  <si>
    <t>Année 2007-2008</t>
  </si>
  <si>
    <t xml:space="preserve">Nombre d'élèves évalués </t>
  </si>
  <si>
    <t>C. écrite</t>
  </si>
  <si>
    <t>E. écrite</t>
  </si>
  <si>
    <t>Total %
acquis</t>
  </si>
  <si>
    <t>Total %
en cours</t>
  </si>
  <si>
    <t>C.orale</t>
  </si>
  <si>
    <t>Nom 3</t>
  </si>
  <si>
    <t>Nom 4</t>
  </si>
  <si>
    <t xml:space="preserve">Total
%
</t>
  </si>
  <si>
    <t>Etablissement</t>
  </si>
  <si>
    <t>Scores de réussite: acquis et en cours d'acquisition</t>
  </si>
  <si>
    <t>Année 2008 - 2009</t>
  </si>
  <si>
    <t>Nbre élèves</t>
  </si>
  <si>
    <t xml:space="preserve">
</t>
  </si>
  <si>
    <t>Total %</t>
  </si>
  <si>
    <t>Code étab.</t>
  </si>
  <si>
    <t>Nbre total</t>
  </si>
  <si>
    <t>Recopier un court message</t>
  </si>
  <si>
    <t>Recopier en segmentant</t>
  </si>
  <si>
    <t>Discriminer des sons [e]  [ei]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</si>
</sst>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51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sz val="9"/>
      <color indexed="10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8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165" fontId="0" fillId="0" borderId="19" xfId="0" applyNumberFormat="1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 horizontal="center"/>
    </xf>
    <xf numFmtId="165" fontId="0" fillId="0" borderId="27" xfId="0" applyNumberFormat="1" applyFont="1" applyFill="1" applyBorder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165" fontId="0" fillId="0" borderId="27" xfId="0" applyNumberFormat="1" applyFont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165" fontId="0" fillId="33" borderId="28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0" fillId="0" borderId="29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30" xfId="0" applyFill="1" applyBorder="1" applyAlignment="1">
      <alignment horizontal="center"/>
    </xf>
    <xf numFmtId="165" fontId="0" fillId="0" borderId="31" xfId="0" applyNumberFormat="1" applyFont="1" applyFill="1" applyBorder="1" applyAlignment="1">
      <alignment horizontal="center"/>
    </xf>
    <xf numFmtId="165" fontId="0" fillId="0" borderId="31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5" fontId="0" fillId="0" borderId="34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6" fillId="33" borderId="13" xfId="0" applyNumberFormat="1" applyFont="1" applyFill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49" fontId="1" fillId="33" borderId="37" xfId="0" applyNumberFormat="1" applyFont="1" applyFill="1" applyBorder="1" applyAlignment="1">
      <alignment horizontal="center"/>
    </xf>
    <xf numFmtId="165" fontId="0" fillId="33" borderId="38" xfId="0" applyNumberFormat="1" applyFont="1" applyFill="1" applyBorder="1" applyAlignment="1">
      <alignment horizontal="center"/>
    </xf>
    <xf numFmtId="165" fontId="0" fillId="33" borderId="39" xfId="0" applyNumberFormat="1" applyFont="1" applyFill="1" applyBorder="1" applyAlignment="1">
      <alignment horizontal="center" wrapText="1"/>
    </xf>
    <xf numFmtId="49" fontId="2" fillId="33" borderId="28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165" fontId="5" fillId="0" borderId="27" xfId="0" applyNumberFormat="1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165" fontId="0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1" fillId="34" borderId="44" xfId="0" applyNumberFormat="1" applyFont="1" applyFill="1" applyBorder="1" applyAlignment="1" applyProtection="1">
      <alignment horizontal="center" wrapText="1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34" borderId="51" xfId="0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0" fillId="33" borderId="0" xfId="0" applyFill="1" applyAlignment="1">
      <alignment/>
    </xf>
    <xf numFmtId="1" fontId="1" fillId="34" borderId="44" xfId="0" applyNumberFormat="1" applyFont="1" applyFill="1" applyBorder="1" applyAlignment="1" applyProtection="1">
      <alignment horizontal="center"/>
      <protection locked="0"/>
    </xf>
    <xf numFmtId="0" fontId="4" fillId="0" borderId="36" xfId="0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1" fontId="1" fillId="33" borderId="28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5" fillId="0" borderId="39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52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53" xfId="0" applyFont="1" applyBorder="1" applyAlignment="1">
      <alignment vertical="top"/>
    </xf>
    <xf numFmtId="0" fontId="11" fillId="0" borderId="52" xfId="0" applyFont="1" applyBorder="1" applyAlignment="1">
      <alignment vertical="top"/>
    </xf>
    <xf numFmtId="0" fontId="12" fillId="0" borderId="52" xfId="0" applyFont="1" applyBorder="1" applyAlignment="1">
      <alignment vertical="top" wrapText="1"/>
    </xf>
    <xf numFmtId="0" fontId="2" fillId="33" borderId="40" xfId="0" applyFont="1" applyFill="1" applyBorder="1" applyAlignment="1">
      <alignment vertical="top"/>
    </xf>
    <xf numFmtId="0" fontId="9" fillId="0" borderId="54" xfId="0" applyFont="1" applyBorder="1" applyAlignment="1">
      <alignment horizontal="center" textRotation="90"/>
    </xf>
    <xf numFmtId="0" fontId="0" fillId="0" borderId="55" xfId="0" applyFont="1" applyBorder="1" applyAlignment="1">
      <alignment wrapText="1"/>
    </xf>
    <xf numFmtId="0" fontId="10" fillId="0" borderId="55" xfId="0" applyFont="1" applyBorder="1" applyAlignment="1">
      <alignment/>
    </xf>
    <xf numFmtId="0" fontId="10" fillId="0" borderId="56" xfId="0" applyFont="1" applyBorder="1" applyAlignment="1">
      <alignment/>
    </xf>
    <xf numFmtId="0" fontId="2" fillId="0" borderId="0" xfId="0" applyFont="1" applyAlignment="1">
      <alignment horizontal="center"/>
    </xf>
    <xf numFmtId="0" fontId="11" fillId="35" borderId="52" xfId="0" applyFont="1" applyFill="1" applyBorder="1" applyAlignment="1">
      <alignment vertical="top" wrapText="1"/>
    </xf>
    <xf numFmtId="0" fontId="0" fillId="35" borderId="0" xfId="0" applyFill="1" applyBorder="1" applyAlignment="1">
      <alignment/>
    </xf>
    <xf numFmtId="0" fontId="5" fillId="0" borderId="19" xfId="0" applyFont="1" applyBorder="1" applyAlignment="1">
      <alignment/>
    </xf>
    <xf numFmtId="1" fontId="5" fillId="0" borderId="57" xfId="0" applyNumberFormat="1" applyFont="1" applyBorder="1" applyAlignment="1">
      <alignment horizontal="center"/>
    </xf>
    <xf numFmtId="0" fontId="14" fillId="33" borderId="52" xfId="0" applyFont="1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5" xfId="0" applyFill="1" applyBorder="1" applyAlignment="1">
      <alignment/>
    </xf>
    <xf numFmtId="165" fontId="5" fillId="0" borderId="58" xfId="0" applyNumberFormat="1" applyFont="1" applyBorder="1" applyAlignment="1">
      <alignment horizontal="center"/>
    </xf>
    <xf numFmtId="0" fontId="5" fillId="35" borderId="18" xfId="0" applyFont="1" applyFill="1" applyBorder="1" applyAlignment="1">
      <alignment vertical="top" wrapText="1"/>
    </xf>
    <xf numFmtId="1" fontId="2" fillId="0" borderId="52" xfId="0" applyNumberFormat="1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/>
    </xf>
    <xf numFmtId="165" fontId="5" fillId="0" borderId="61" xfId="0" applyNumberFormat="1" applyFont="1" applyBorder="1" applyAlignment="1">
      <alignment horizontal="center"/>
    </xf>
    <xf numFmtId="165" fontId="5" fillId="0" borderId="62" xfId="0" applyNumberFormat="1" applyFont="1" applyBorder="1" applyAlignment="1">
      <alignment horizontal="center"/>
    </xf>
    <xf numFmtId="165" fontId="5" fillId="0" borderId="63" xfId="0" applyNumberFormat="1" applyFont="1" applyBorder="1" applyAlignment="1">
      <alignment horizontal="center"/>
    </xf>
    <xf numFmtId="165" fontId="5" fillId="0" borderId="64" xfId="0" applyNumberFormat="1" applyFont="1" applyBorder="1" applyAlignment="1">
      <alignment horizontal="center"/>
    </xf>
    <xf numFmtId="165" fontId="5" fillId="0" borderId="65" xfId="0" applyNumberFormat="1" applyFont="1" applyBorder="1" applyAlignment="1">
      <alignment horizontal="center"/>
    </xf>
    <xf numFmtId="165" fontId="5" fillId="0" borderId="66" xfId="0" applyNumberFormat="1" applyFont="1" applyBorder="1" applyAlignment="1">
      <alignment horizontal="center"/>
    </xf>
    <xf numFmtId="49" fontId="2" fillId="33" borderId="28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 horizontal="center" vertical="top" wrapText="1"/>
    </xf>
    <xf numFmtId="0" fontId="5" fillId="0" borderId="67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0" fillId="36" borderId="44" xfId="0" applyFill="1" applyBorder="1" applyAlignment="1">
      <alignment horizontal="center"/>
    </xf>
    <xf numFmtId="1" fontId="0" fillId="36" borderId="44" xfId="0" applyNumberFormat="1" applyFill="1" applyBorder="1" applyAlignment="1">
      <alignment horizontal="center"/>
    </xf>
    <xf numFmtId="0" fontId="0" fillId="34" borderId="19" xfId="0" applyFill="1" applyBorder="1" applyAlignment="1" applyProtection="1">
      <alignment/>
      <protection locked="0"/>
    </xf>
    <xf numFmtId="165" fontId="0" fillId="35" borderId="52" xfId="0" applyNumberFormat="1" applyFont="1" applyFill="1" applyBorder="1" applyAlignment="1">
      <alignment/>
    </xf>
    <xf numFmtId="165" fontId="0" fillId="0" borderId="52" xfId="0" applyNumberFormat="1" applyFont="1" applyBorder="1" applyAlignment="1">
      <alignment/>
    </xf>
    <xf numFmtId="165" fontId="0" fillId="35" borderId="56" xfId="0" applyNumberFormat="1" applyFont="1" applyFill="1" applyBorder="1" applyAlignment="1">
      <alignment/>
    </xf>
    <xf numFmtId="165" fontId="0" fillId="0" borderId="56" xfId="0" applyNumberFormat="1" applyFont="1" applyBorder="1" applyAlignment="1">
      <alignment/>
    </xf>
    <xf numFmtId="165" fontId="0" fillId="35" borderId="55" xfId="0" applyNumberFormat="1" applyFont="1" applyFill="1" applyBorder="1" applyAlignment="1">
      <alignment/>
    </xf>
    <xf numFmtId="165" fontId="0" fillId="0" borderId="55" xfId="0" applyNumberFormat="1" applyFont="1" applyBorder="1" applyAlignment="1">
      <alignment/>
    </xf>
    <xf numFmtId="165" fontId="0" fillId="0" borderId="42" xfId="0" applyNumberFormat="1" applyFont="1" applyBorder="1" applyAlignment="1" applyProtection="1">
      <alignment horizontal="center"/>
      <protection hidden="1"/>
    </xf>
    <xf numFmtId="165" fontId="0" fillId="0" borderId="19" xfId="0" applyNumberFormat="1" applyFont="1" applyBorder="1" applyAlignment="1" applyProtection="1">
      <alignment horizontal="center"/>
      <protection hidden="1"/>
    </xf>
    <xf numFmtId="165" fontId="0" fillId="0" borderId="20" xfId="0" applyNumberFormat="1" applyFont="1" applyBorder="1" applyAlignment="1" applyProtection="1">
      <alignment horizontal="center"/>
      <protection hidden="1"/>
    </xf>
    <xf numFmtId="165" fontId="0" fillId="0" borderId="21" xfId="0" applyNumberFormat="1" applyFont="1" applyBorder="1" applyAlignment="1" applyProtection="1">
      <alignment horizontal="center"/>
      <protection hidden="1"/>
    </xf>
    <xf numFmtId="165" fontId="0" fillId="0" borderId="26" xfId="0" applyNumberFormat="1" applyFont="1" applyBorder="1" applyAlignment="1" applyProtection="1">
      <alignment horizontal="center"/>
      <protection hidden="1"/>
    </xf>
    <xf numFmtId="165" fontId="0" fillId="0" borderId="27" xfId="0" applyNumberFormat="1" applyFont="1" applyBorder="1" applyAlignment="1" applyProtection="1">
      <alignment horizontal="center"/>
      <protection hidden="1"/>
    </xf>
    <xf numFmtId="165" fontId="0" fillId="0" borderId="31" xfId="0" applyNumberFormat="1" applyFont="1" applyBorder="1" applyAlignment="1" applyProtection="1">
      <alignment horizontal="center"/>
      <protection hidden="1"/>
    </xf>
    <xf numFmtId="165" fontId="5" fillId="0" borderId="39" xfId="0" applyNumberFormat="1" applyFont="1" applyBorder="1" applyAlignment="1" applyProtection="1">
      <alignment horizontal="center"/>
      <protection hidden="1"/>
    </xf>
    <xf numFmtId="165" fontId="5" fillId="0" borderId="23" xfId="0" applyNumberFormat="1" applyFont="1" applyBorder="1" applyAlignment="1" applyProtection="1">
      <alignment horizontal="center"/>
      <protection hidden="1"/>
    </xf>
    <xf numFmtId="165" fontId="5" fillId="0" borderId="25" xfId="0" applyNumberFormat="1" applyFont="1" applyBorder="1" applyAlignment="1" applyProtection="1">
      <alignment horizontal="center"/>
      <protection hidden="1"/>
    </xf>
    <xf numFmtId="165" fontId="5" fillId="0" borderId="22" xfId="0" applyNumberFormat="1" applyFont="1" applyBorder="1" applyAlignment="1" applyProtection="1">
      <alignment horizontal="center"/>
      <protection hidden="1"/>
    </xf>
    <xf numFmtId="165" fontId="5" fillId="0" borderId="24" xfId="0" applyNumberFormat="1" applyFont="1" applyBorder="1" applyAlignment="1" applyProtection="1">
      <alignment horizontal="center"/>
      <protection hidden="1"/>
    </xf>
    <xf numFmtId="165" fontId="5" fillId="0" borderId="29" xfId="0" applyNumberFormat="1" applyFont="1" applyBorder="1" applyAlignment="1" applyProtection="1">
      <alignment horizontal="center"/>
      <protection hidden="1"/>
    </xf>
    <xf numFmtId="165" fontId="5" fillId="0" borderId="34" xfId="0" applyNumberFormat="1" applyFont="1" applyBorder="1" applyAlignment="1" applyProtection="1">
      <alignment horizontal="center"/>
      <protection hidden="1"/>
    </xf>
    <xf numFmtId="165" fontId="5" fillId="0" borderId="58" xfId="0" applyNumberFormat="1" applyFont="1" applyBorder="1" applyAlignment="1" applyProtection="1">
      <alignment horizontal="center"/>
      <protection hidden="1"/>
    </xf>
    <xf numFmtId="0" fontId="0" fillId="34" borderId="10" xfId="0" applyFont="1" applyFill="1" applyBorder="1" applyAlignment="1" applyProtection="1">
      <alignment/>
      <protection locked="0"/>
    </xf>
    <xf numFmtId="0" fontId="5" fillId="35" borderId="68" xfId="0" applyFont="1" applyFill="1" applyBorder="1" applyAlignment="1">
      <alignment horizontal="center" vertical="top" wrapText="1"/>
    </xf>
    <xf numFmtId="0" fontId="0" fillId="0" borderId="67" xfId="0" applyFont="1" applyBorder="1" applyAlignment="1">
      <alignment horizontal="center" vertical="top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77" xfId="0" applyFont="1" applyBorder="1" applyAlignment="1">
      <alignment horizontal="center" vertical="center" textRotation="90"/>
    </xf>
    <xf numFmtId="0" fontId="0" fillId="0" borderId="77" xfId="0" applyBorder="1" applyAlignment="1">
      <alignment/>
    </xf>
    <xf numFmtId="0" fontId="0" fillId="0" borderId="67" xfId="0" applyBorder="1" applyAlignment="1">
      <alignment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90"/>
    </xf>
    <xf numFmtId="0" fontId="0" fillId="0" borderId="36" xfId="0" applyBorder="1" applyAlignment="1">
      <alignment textRotation="90"/>
    </xf>
    <xf numFmtId="0" fontId="3" fillId="0" borderId="68" xfId="0" applyFont="1" applyBorder="1" applyAlignment="1">
      <alignment horizontal="center" vertical="center" textRotation="90"/>
    </xf>
    <xf numFmtId="0" fontId="0" fillId="0" borderId="76" xfId="0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69" xfId="0" applyFont="1" applyBorder="1" applyAlignment="1">
      <alignment horizontal="center" vertical="center" textRotation="88"/>
    </xf>
    <xf numFmtId="0" fontId="2" fillId="0" borderId="55" xfId="0" applyFont="1" applyBorder="1" applyAlignment="1">
      <alignment horizontal="center" vertical="center" textRotation="88"/>
    </xf>
    <xf numFmtId="0" fontId="2" fillId="0" borderId="53" xfId="0" applyFont="1" applyBorder="1" applyAlignment="1">
      <alignment horizontal="center" vertical="center" textRotation="90"/>
    </xf>
    <xf numFmtId="0" fontId="0" fillId="0" borderId="69" xfId="0" applyBorder="1" applyAlignment="1">
      <alignment horizontal="center" vertical="center" textRotation="90"/>
    </xf>
    <xf numFmtId="0" fontId="0" fillId="0" borderId="72" xfId="0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right"/>
    </xf>
    <xf numFmtId="0" fontId="2" fillId="33" borderId="79" xfId="0" applyFont="1" applyFill="1" applyBorder="1" applyAlignment="1">
      <alignment horizontal="right"/>
    </xf>
    <xf numFmtId="0" fontId="13" fillId="0" borderId="69" xfId="0" applyFont="1" applyBorder="1" applyAlignment="1">
      <alignment horizontal="center" vertical="center" textRotation="90"/>
    </xf>
    <xf numFmtId="0" fontId="13" fillId="0" borderId="72" xfId="0" applyFont="1" applyBorder="1" applyAlignment="1">
      <alignment horizontal="center" vertic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Scores de réussite     Acquis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525"/>
          <c:w val="0.9807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v>Acquis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'Scores 1&amp;2'!$C$3:$C$14</c:f>
              <c:strCache>
                <c:ptCount val="12"/>
                <c:pt idx="0">
                  <c:v>Discriminer des sons [ h ]  </c:v>
                </c:pt>
                <c:pt idx="1">
                  <c:v>Discriminer des sons [e]  [ei]</c:v>
                </c:pt>
                <c:pt idx="2">
                  <c:v>Repérer un mot épelé</c:v>
                </c:pt>
                <c:pt idx="3">
                  <c:v>Localiser la syllabe accentuée</c:v>
                </c:pt>
                <c:pt idx="4">
                  <c:v>Identifier le bon dessin</c:v>
                </c:pt>
                <c:pt idx="5">
                  <c:v>Recueillir des informations</c:v>
                </c:pt>
                <c:pt idx="6">
                  <c:v>Compléter une fiche de renseignements à l'aide d'éléments prélevés dans un texte</c:v>
                </c:pt>
                <c:pt idx="7">
                  <c:v>Repérer des informations</c:v>
                </c:pt>
                <c:pt idx="8">
                  <c:v>Recopier un court message</c:v>
                </c:pt>
                <c:pt idx="9">
                  <c:v>Recopier en segmentant</c:v>
                </c:pt>
                <c:pt idx="10">
                  <c:v>Compléter des phrases lacunaires</c:v>
                </c:pt>
                <c:pt idx="11">
                  <c:v>Construire des phrases</c:v>
                </c:pt>
              </c:strCache>
            </c:strRef>
          </c:cat>
          <c:val>
            <c:numRef>
              <c:f>'Scores 1&amp;2'!$F$3:$F$14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6782278"/>
        <c:axId val="16822775"/>
      </c:barChart>
      <c:catAx>
        <c:axId val="167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2775"/>
        <c:crosses val="autoZero"/>
        <c:auto val="1"/>
        <c:lblOffset val="100"/>
        <c:tickLblSkip val="2"/>
        <c:noMultiLvlLbl val="0"/>
      </c:catAx>
      <c:valAx>
        <c:axId val="1682277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822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Scores de réussite   Acquis    En cours d'acquisition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6"/>
          <c:w val="0.98075"/>
          <c:h val="0.8895"/>
        </c:manualLayout>
      </c:layout>
      <c:barChart>
        <c:barDir val="col"/>
        <c:grouping val="stacked"/>
        <c:varyColors val="0"/>
        <c:ser>
          <c:idx val="0"/>
          <c:order val="0"/>
          <c:tx>
            <c:v>Acquis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'Scores 1&amp;2'!$C$3:$C$14</c:f>
              <c:strCache>
                <c:ptCount val="12"/>
                <c:pt idx="0">
                  <c:v>Discriminer des sons [ h ]  </c:v>
                </c:pt>
                <c:pt idx="1">
                  <c:v>Discriminer des sons [e]  [ei]</c:v>
                </c:pt>
                <c:pt idx="2">
                  <c:v>Repérer un mot épelé</c:v>
                </c:pt>
                <c:pt idx="3">
                  <c:v>Localiser la syllabe accentuée</c:v>
                </c:pt>
                <c:pt idx="4">
                  <c:v>Identifier le bon dessin</c:v>
                </c:pt>
                <c:pt idx="5">
                  <c:v>Recueillir des informations</c:v>
                </c:pt>
                <c:pt idx="6">
                  <c:v>Compléter une fiche de renseignements à l'aide d'éléments prélevés dans un texte</c:v>
                </c:pt>
                <c:pt idx="7">
                  <c:v>Repérer des informations</c:v>
                </c:pt>
                <c:pt idx="8">
                  <c:v>Recopier un court message</c:v>
                </c:pt>
                <c:pt idx="9">
                  <c:v>Recopier en segmentant</c:v>
                </c:pt>
                <c:pt idx="10">
                  <c:v>Compléter des phrases lacunaires</c:v>
                </c:pt>
                <c:pt idx="11">
                  <c:v>Construire des phrases</c:v>
                </c:pt>
              </c:strCache>
            </c:strRef>
          </c:cat>
          <c:val>
            <c:numRef>
              <c:f>'Scores 1&amp;2'!$F$3:$F$14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En cours</c:v>
          </c:tx>
          <c:spPr>
            <a:pattFill prst="dkUpDiag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'Scores 1&amp;2'!$C$3:$C$14</c:f>
              <c:strCache>
                <c:ptCount val="12"/>
                <c:pt idx="0">
                  <c:v>Discriminer des sons [ h ]  </c:v>
                </c:pt>
                <c:pt idx="1">
                  <c:v>Discriminer des sons [e]  [ei]</c:v>
                </c:pt>
                <c:pt idx="2">
                  <c:v>Repérer un mot épelé</c:v>
                </c:pt>
                <c:pt idx="3">
                  <c:v>Localiser la syllabe accentuée</c:v>
                </c:pt>
                <c:pt idx="4">
                  <c:v>Identifier le bon dessin</c:v>
                </c:pt>
                <c:pt idx="5">
                  <c:v>Recueillir des informations</c:v>
                </c:pt>
                <c:pt idx="6">
                  <c:v>Compléter une fiche de renseignements à l'aide d'éléments prélevés dans un texte</c:v>
                </c:pt>
                <c:pt idx="7">
                  <c:v>Repérer des informations</c:v>
                </c:pt>
                <c:pt idx="8">
                  <c:v>Recopier un court message</c:v>
                </c:pt>
                <c:pt idx="9">
                  <c:v>Recopier en segmentant</c:v>
                </c:pt>
                <c:pt idx="10">
                  <c:v>Compléter des phrases lacunaires</c:v>
                </c:pt>
                <c:pt idx="11">
                  <c:v>Construire des phrases</c:v>
                </c:pt>
              </c:strCache>
            </c:strRef>
          </c:cat>
          <c:val>
            <c:numRef>
              <c:f>'Scores 1&amp;2'!$G$3:$G$14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7187248"/>
        <c:axId val="20467505"/>
      </c:bar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7505"/>
        <c:crosses val="autoZero"/>
        <c:auto val="1"/>
        <c:lblOffset val="100"/>
        <c:tickLblSkip val="2"/>
        <c:noMultiLvlLbl val="0"/>
      </c:catAx>
      <c:valAx>
        <c:axId val="2046750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87248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3" right="0.46" top="0.25" bottom="0.47" header="0.2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3" right="0.46" top="0.49" bottom="0.5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886575"/>
    <xdr:graphicFrame>
      <xdr:nvGraphicFramePr>
        <xdr:cNvPr id="1" name="Chart 1"/>
        <xdr:cNvGraphicFramePr/>
      </xdr:nvGraphicFramePr>
      <xdr:xfrm>
        <a:off x="832256400" y="832256400"/>
        <a:ext cx="998220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638925"/>
    <xdr:graphicFrame>
      <xdr:nvGraphicFramePr>
        <xdr:cNvPr id="1" name="Shape 1025"/>
        <xdr:cNvGraphicFramePr/>
      </xdr:nvGraphicFramePr>
      <xdr:xfrm>
        <a:off x="832256400" y="832256400"/>
        <a:ext cx="99822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PageLayoutView="0" workbookViewId="0" topLeftCell="A1">
      <selection activeCell="A23" sqref="A23"/>
    </sheetView>
  </sheetViews>
  <sheetFormatPr defaultColWidth="11.421875" defaultRowHeight="12.75" customHeight="1"/>
  <cols>
    <col min="1" max="1" width="32.140625" style="0" customWidth="1"/>
    <col min="2" max="2" width="6.7109375" style="32" customWidth="1"/>
    <col min="3" max="3" width="35.7109375" style="0" customWidth="1"/>
    <col min="4" max="4" width="7.28125" style="0" customWidth="1"/>
    <col min="5" max="5" width="8.140625" style="0" customWidth="1"/>
    <col min="6" max="6" width="6.7109375" style="0" customWidth="1"/>
    <col min="7" max="7" width="6.7109375" style="4" customWidth="1"/>
    <col min="8" max="8" width="6.7109375" style="0" customWidth="1"/>
    <col min="9" max="9" width="6.7109375" style="4" customWidth="1"/>
    <col min="10" max="10" width="6.7109375" style="0" customWidth="1"/>
    <col min="11" max="11" width="6.7109375" style="4" customWidth="1"/>
    <col min="12" max="12" width="6.7109375" style="0" customWidth="1"/>
    <col min="13" max="13" width="6.7109375" style="4" customWidth="1"/>
    <col min="14" max="14" width="6.7109375" style="0" customWidth="1"/>
    <col min="15" max="15" width="6.7109375" style="4" customWidth="1"/>
    <col min="16" max="16" width="6.7109375" style="0" customWidth="1"/>
    <col min="17" max="17" width="6.7109375" style="4" customWidth="1"/>
    <col min="18" max="19" width="6.7109375" style="0" customWidth="1"/>
    <col min="20" max="20" width="7.00390625" style="0" customWidth="1"/>
    <col min="21" max="21" width="7.57421875" style="0" customWidth="1"/>
  </cols>
  <sheetData>
    <row r="1" spans="1:21" ht="15.75" customHeight="1" thickBot="1">
      <c r="A1" s="34" t="s">
        <v>41</v>
      </c>
      <c r="B1" s="44"/>
      <c r="C1" s="49" t="s">
        <v>10</v>
      </c>
      <c r="D1" s="28"/>
      <c r="E1" s="28" t="s">
        <v>11</v>
      </c>
      <c r="F1" s="28"/>
      <c r="G1" s="29"/>
      <c r="H1" s="72">
        <f>F2+H2+J2+L2+N2+P2+R2</f>
        <v>0</v>
      </c>
      <c r="I1" s="29"/>
      <c r="J1" s="28"/>
      <c r="K1" s="29"/>
      <c r="L1" s="28"/>
      <c r="M1" s="29"/>
      <c r="N1" s="28"/>
      <c r="O1" s="29"/>
      <c r="P1" s="28"/>
      <c r="Q1" s="29"/>
      <c r="R1" s="46"/>
      <c r="S1" s="68"/>
      <c r="T1" s="68"/>
      <c r="U1" s="73"/>
    </row>
    <row r="2" spans="1:21" ht="17.25" customHeight="1" thickBot="1">
      <c r="A2" s="41" t="s">
        <v>13</v>
      </c>
      <c r="B2" s="45"/>
      <c r="C2" s="30"/>
      <c r="D2" s="31"/>
      <c r="E2" s="43" t="s">
        <v>12</v>
      </c>
      <c r="F2" s="59"/>
      <c r="G2" s="48"/>
      <c r="H2" s="59"/>
      <c r="I2" s="48"/>
      <c r="J2" s="59"/>
      <c r="K2" s="48"/>
      <c r="L2" s="59"/>
      <c r="M2" s="48"/>
      <c r="N2" s="59"/>
      <c r="O2" s="48"/>
      <c r="P2" s="59"/>
      <c r="Q2" s="48"/>
      <c r="R2" s="69"/>
      <c r="S2" s="47"/>
      <c r="T2" s="145" t="s">
        <v>38</v>
      </c>
      <c r="U2" s="73"/>
    </row>
    <row r="3" spans="1:21" ht="12.75" customHeight="1" thickBot="1">
      <c r="A3" s="122"/>
      <c r="B3" s="57"/>
      <c r="C3" s="50" t="s">
        <v>0</v>
      </c>
      <c r="D3" s="51" t="s">
        <v>1</v>
      </c>
      <c r="E3" s="52" t="s">
        <v>2</v>
      </c>
      <c r="F3" s="53">
        <f>$A$10</f>
        <v>0</v>
      </c>
      <c r="G3" s="54" t="s">
        <v>3</v>
      </c>
      <c r="H3" s="53">
        <f>$A$12</f>
        <v>0</v>
      </c>
      <c r="I3" s="54" t="s">
        <v>3</v>
      </c>
      <c r="J3" s="53">
        <f>$A$14</f>
        <v>0</v>
      </c>
      <c r="K3" s="54" t="s">
        <v>3</v>
      </c>
      <c r="L3" s="53">
        <f>$A$16</f>
        <v>0</v>
      </c>
      <c r="M3" s="54" t="s">
        <v>3</v>
      </c>
      <c r="N3" s="53">
        <f>$A$18</f>
        <v>0</v>
      </c>
      <c r="O3" s="54" t="s">
        <v>3</v>
      </c>
      <c r="P3" s="53">
        <f>$A$20</f>
        <v>0</v>
      </c>
      <c r="Q3" s="54" t="s">
        <v>3</v>
      </c>
      <c r="R3" s="70">
        <f>$A$22</f>
        <v>0</v>
      </c>
      <c r="S3" s="71" t="s">
        <v>3</v>
      </c>
      <c r="T3" s="146"/>
      <c r="U3" s="96" t="s">
        <v>22</v>
      </c>
    </row>
    <row r="4" spans="1:21" ht="12.75" customHeight="1">
      <c r="A4" s="34" t="s">
        <v>14</v>
      </c>
      <c r="B4" s="164" t="s">
        <v>4</v>
      </c>
      <c r="C4" s="156" t="s">
        <v>28</v>
      </c>
      <c r="D4" s="167">
        <v>1</v>
      </c>
      <c r="E4" s="55">
        <v>1</v>
      </c>
      <c r="F4" s="60"/>
      <c r="G4" s="56">
        <f aca="true" t="shared" si="0" ref="G4:G32">IF($F$2="","",F4/$F$2)</f>
      </c>
      <c r="H4" s="60"/>
      <c r="I4" s="56">
        <f aca="true" t="shared" si="1" ref="I4:I32">IF($H$2="","",H4/$H$2)</f>
      </c>
      <c r="J4" s="60"/>
      <c r="K4" s="56">
        <f aca="true" t="shared" si="2" ref="K4:K32">IF($J$2="","",J4/$J$2)</f>
      </c>
      <c r="L4" s="60"/>
      <c r="M4" s="56">
        <f aca="true" t="shared" si="3" ref="M4:M32">IF($L$2="","",L4/$L$2)</f>
      </c>
      <c r="N4" s="60"/>
      <c r="O4" s="56">
        <f aca="true" t="shared" si="4" ref="O4:O32">IF($N$2="","",N4/$N$2)</f>
      </c>
      <c r="P4" s="60"/>
      <c r="Q4" s="56">
        <f aca="true" t="shared" si="5" ref="Q4:Q32">IF($P$2="","",P4/$P$2)</f>
      </c>
      <c r="R4" s="60"/>
      <c r="S4" s="129">
        <f>IF($R$2="","",R4/$R$2)</f>
      </c>
      <c r="T4" s="136">
        <f>IF($H$1=0,"",(F4+H4+J4+L4+N4+P4+R4)/$H$1)</f>
      </c>
      <c r="U4" s="74">
        <f>F4+H4+J4+L4+N4+P4+R4</f>
        <v>0</v>
      </c>
    </row>
    <row r="5" spans="1:21" ht="12.75" customHeight="1">
      <c r="A5" s="58"/>
      <c r="B5" s="165"/>
      <c r="C5" s="147"/>
      <c r="D5" s="157"/>
      <c r="E5" s="1">
        <v>2</v>
      </c>
      <c r="F5" s="61"/>
      <c r="G5" s="14">
        <f t="shared" si="0"/>
      </c>
      <c r="H5" s="61"/>
      <c r="I5" s="14">
        <f t="shared" si="1"/>
      </c>
      <c r="J5" s="61"/>
      <c r="K5" s="14">
        <f t="shared" si="2"/>
      </c>
      <c r="L5" s="61"/>
      <c r="M5" s="14">
        <f t="shared" si="3"/>
      </c>
      <c r="N5" s="61"/>
      <c r="O5" s="14">
        <f t="shared" si="4"/>
      </c>
      <c r="P5" s="61"/>
      <c r="Q5" s="14">
        <f t="shared" si="5"/>
      </c>
      <c r="R5" s="61"/>
      <c r="S5" s="130">
        <f aca="true" t="shared" si="6" ref="S5:S51">IF($R$2="","",R5/$R$2)</f>
      </c>
      <c r="T5" s="137">
        <f aca="true" t="shared" si="7" ref="T5:T51">IF($H$1=0,"",(F5+H5+J5+L5+N5+P5+R5)/$H$1)</f>
      </c>
      <c r="U5" s="75">
        <f aca="true" t="shared" si="8" ref="U5:U51">F5+H5+J5+L5+N5+P5+R5</f>
        <v>0</v>
      </c>
    </row>
    <row r="6" spans="2:21" ht="12.75" customHeight="1">
      <c r="B6" s="165"/>
      <c r="C6" s="147"/>
      <c r="D6" s="157"/>
      <c r="E6" s="1">
        <v>9</v>
      </c>
      <c r="F6" s="61"/>
      <c r="G6" s="14">
        <f t="shared" si="0"/>
      </c>
      <c r="H6" s="61"/>
      <c r="I6" s="14">
        <f t="shared" si="1"/>
      </c>
      <c r="J6" s="61"/>
      <c r="K6" s="14">
        <f t="shared" si="2"/>
      </c>
      <c r="L6" s="61"/>
      <c r="M6" s="14">
        <f t="shared" si="3"/>
      </c>
      <c r="N6" s="61"/>
      <c r="O6" s="14">
        <f t="shared" si="4"/>
      </c>
      <c r="P6" s="61"/>
      <c r="Q6" s="14">
        <f t="shared" si="5"/>
      </c>
      <c r="R6" s="61"/>
      <c r="S6" s="130">
        <f t="shared" si="6"/>
      </c>
      <c r="T6" s="137">
        <f t="shared" si="7"/>
      </c>
      <c r="U6" s="75">
        <f t="shared" si="8"/>
        <v>0</v>
      </c>
    </row>
    <row r="7" spans="1:21" ht="12.75" customHeight="1" thickBot="1">
      <c r="A7" s="34" t="s">
        <v>16</v>
      </c>
      <c r="B7" s="165"/>
      <c r="C7" s="148"/>
      <c r="D7" s="158"/>
      <c r="E7" s="2">
        <v>0</v>
      </c>
      <c r="F7" s="62"/>
      <c r="G7" s="15">
        <f t="shared" si="0"/>
      </c>
      <c r="H7" s="62"/>
      <c r="I7" s="15">
        <f t="shared" si="1"/>
      </c>
      <c r="J7" s="62"/>
      <c r="K7" s="15">
        <f t="shared" si="2"/>
      </c>
      <c r="L7" s="62"/>
      <c r="M7" s="15">
        <f t="shared" si="3"/>
      </c>
      <c r="N7" s="62"/>
      <c r="O7" s="15">
        <f t="shared" si="4"/>
      </c>
      <c r="P7" s="62"/>
      <c r="Q7" s="15">
        <f t="shared" si="5"/>
      </c>
      <c r="R7" s="62"/>
      <c r="S7" s="131">
        <f t="shared" si="6"/>
      </c>
      <c r="T7" s="138">
        <f t="shared" si="7"/>
      </c>
      <c r="U7" s="76">
        <f t="shared" si="8"/>
        <v>0</v>
      </c>
    </row>
    <row r="8" spans="1:21" ht="12.75" customHeight="1" thickTop="1">
      <c r="A8" s="42" t="s">
        <v>21</v>
      </c>
      <c r="B8" s="165"/>
      <c r="C8" s="149" t="s">
        <v>49</v>
      </c>
      <c r="D8" s="162">
        <v>2</v>
      </c>
      <c r="E8" s="3">
        <v>1</v>
      </c>
      <c r="F8" s="63"/>
      <c r="G8" s="16">
        <f t="shared" si="0"/>
      </c>
      <c r="H8" s="63"/>
      <c r="I8" s="16">
        <f t="shared" si="1"/>
      </c>
      <c r="J8" s="63"/>
      <c r="K8" s="16">
        <f t="shared" si="2"/>
      </c>
      <c r="L8" s="63"/>
      <c r="M8" s="16">
        <f t="shared" si="3"/>
      </c>
      <c r="N8" s="63"/>
      <c r="O8" s="16">
        <f t="shared" si="4"/>
      </c>
      <c r="P8" s="63"/>
      <c r="Q8" s="16">
        <f t="shared" si="5"/>
      </c>
      <c r="R8" s="63"/>
      <c r="S8" s="132">
        <f t="shared" si="6"/>
      </c>
      <c r="T8" s="139">
        <f t="shared" si="7"/>
      </c>
      <c r="U8" s="77">
        <f t="shared" si="8"/>
        <v>0</v>
      </c>
    </row>
    <row r="9" spans="1:21" ht="12.75" customHeight="1">
      <c r="A9" s="34" t="s">
        <v>15</v>
      </c>
      <c r="B9" s="165"/>
      <c r="C9" s="147"/>
      <c r="D9" s="157"/>
      <c r="E9" s="1">
        <v>2</v>
      </c>
      <c r="F9" s="61"/>
      <c r="G9" s="14">
        <f t="shared" si="0"/>
      </c>
      <c r="H9" s="61"/>
      <c r="I9" s="14">
        <f t="shared" si="1"/>
      </c>
      <c r="J9" s="61"/>
      <c r="K9" s="14">
        <f t="shared" si="2"/>
      </c>
      <c r="L9" s="61"/>
      <c r="M9" s="14">
        <f t="shared" si="3"/>
      </c>
      <c r="N9" s="61"/>
      <c r="O9" s="14">
        <f t="shared" si="4"/>
      </c>
      <c r="P9" s="61"/>
      <c r="Q9" s="14">
        <f t="shared" si="5"/>
      </c>
      <c r="R9" s="61"/>
      <c r="S9" s="130">
        <f t="shared" si="6"/>
      </c>
      <c r="T9" s="137">
        <f t="shared" si="7"/>
      </c>
      <c r="U9" s="75">
        <f t="shared" si="8"/>
        <v>0</v>
      </c>
    </row>
    <row r="10" spans="1:21" ht="12.75" customHeight="1">
      <c r="A10" s="144"/>
      <c r="B10" s="165"/>
      <c r="C10" s="147"/>
      <c r="D10" s="157"/>
      <c r="E10" s="1">
        <v>9</v>
      </c>
      <c r="F10" s="61"/>
      <c r="G10" s="14">
        <f t="shared" si="0"/>
      </c>
      <c r="H10" s="61"/>
      <c r="I10" s="14">
        <f t="shared" si="1"/>
      </c>
      <c r="J10" s="61"/>
      <c r="K10" s="14">
        <f t="shared" si="2"/>
      </c>
      <c r="L10" s="61"/>
      <c r="M10" s="14">
        <f t="shared" si="3"/>
      </c>
      <c r="N10" s="61"/>
      <c r="O10" s="14">
        <f t="shared" si="4"/>
      </c>
      <c r="P10" s="61"/>
      <c r="Q10" s="14">
        <f t="shared" si="5"/>
      </c>
      <c r="R10" s="61"/>
      <c r="S10" s="130">
        <f t="shared" si="6"/>
      </c>
      <c r="T10" s="137">
        <f t="shared" si="7"/>
      </c>
      <c r="U10" s="75">
        <f t="shared" si="8"/>
        <v>0</v>
      </c>
    </row>
    <row r="11" spans="1:21" ht="12.75" customHeight="1" thickBot="1">
      <c r="A11" s="34" t="s">
        <v>17</v>
      </c>
      <c r="B11" s="165"/>
      <c r="C11" s="148"/>
      <c r="D11" s="158"/>
      <c r="E11" s="2">
        <v>0</v>
      </c>
      <c r="F11" s="62"/>
      <c r="G11" s="15">
        <f t="shared" si="0"/>
      </c>
      <c r="H11" s="62"/>
      <c r="I11" s="15">
        <f t="shared" si="1"/>
      </c>
      <c r="J11" s="62"/>
      <c r="K11" s="15">
        <f t="shared" si="2"/>
      </c>
      <c r="L11" s="62"/>
      <c r="M11" s="15">
        <f t="shared" si="3"/>
      </c>
      <c r="N11" s="62"/>
      <c r="O11" s="15">
        <f t="shared" si="4"/>
      </c>
      <c r="P11" s="62"/>
      <c r="Q11" s="15">
        <f t="shared" si="5"/>
      </c>
      <c r="R11" s="62"/>
      <c r="S11" s="131">
        <f t="shared" si="6"/>
      </c>
      <c r="T11" s="138">
        <f t="shared" si="7"/>
      </c>
      <c r="U11" s="76">
        <f t="shared" si="8"/>
        <v>0</v>
      </c>
    </row>
    <row r="12" spans="1:21" ht="12.75" customHeight="1" thickTop="1">
      <c r="A12" s="144"/>
      <c r="B12" s="165"/>
      <c r="C12" s="149" t="s">
        <v>23</v>
      </c>
      <c r="D12" s="162">
        <v>3</v>
      </c>
      <c r="E12" s="3">
        <v>1</v>
      </c>
      <c r="F12" s="63"/>
      <c r="G12" s="16">
        <f t="shared" si="0"/>
      </c>
      <c r="H12" s="63"/>
      <c r="I12" s="16">
        <f t="shared" si="1"/>
      </c>
      <c r="J12" s="63"/>
      <c r="K12" s="16">
        <f t="shared" si="2"/>
      </c>
      <c r="L12" s="63"/>
      <c r="M12" s="16">
        <f t="shared" si="3"/>
      </c>
      <c r="N12" s="63"/>
      <c r="O12" s="16">
        <f t="shared" si="4"/>
      </c>
      <c r="P12" s="63"/>
      <c r="Q12" s="16">
        <f t="shared" si="5"/>
      </c>
      <c r="R12" s="63"/>
      <c r="S12" s="132">
        <f t="shared" si="6"/>
      </c>
      <c r="T12" s="139">
        <f t="shared" si="7"/>
      </c>
      <c r="U12" s="77">
        <f t="shared" si="8"/>
        <v>0</v>
      </c>
    </row>
    <row r="13" spans="1:21" ht="12.75" customHeight="1">
      <c r="A13" s="67" t="s">
        <v>36</v>
      </c>
      <c r="B13" s="165"/>
      <c r="C13" s="147"/>
      <c r="D13" s="157"/>
      <c r="E13" s="3">
        <v>2</v>
      </c>
      <c r="F13" s="63"/>
      <c r="G13" s="16">
        <f t="shared" si="0"/>
      </c>
      <c r="H13" s="63"/>
      <c r="I13" s="16">
        <f t="shared" si="1"/>
      </c>
      <c r="J13" s="63"/>
      <c r="K13" s="16">
        <f t="shared" si="2"/>
      </c>
      <c r="L13" s="63"/>
      <c r="M13" s="16">
        <f t="shared" si="3"/>
      </c>
      <c r="N13" s="63"/>
      <c r="O13" s="16">
        <f t="shared" si="4"/>
      </c>
      <c r="P13" s="63"/>
      <c r="Q13" s="16">
        <f t="shared" si="5"/>
      </c>
      <c r="R13" s="63"/>
      <c r="S13" s="132">
        <f t="shared" si="6"/>
      </c>
      <c r="T13" s="139">
        <f t="shared" si="7"/>
      </c>
      <c r="U13" s="77">
        <f t="shared" si="8"/>
        <v>0</v>
      </c>
    </row>
    <row r="14" spans="1:21" ht="12.75" customHeight="1">
      <c r="A14" s="58"/>
      <c r="B14" s="165"/>
      <c r="C14" s="147"/>
      <c r="D14" s="157"/>
      <c r="E14" s="1">
        <v>9</v>
      </c>
      <c r="F14" s="61"/>
      <c r="G14" s="14">
        <f t="shared" si="0"/>
      </c>
      <c r="H14" s="61"/>
      <c r="I14" s="14">
        <f t="shared" si="1"/>
      </c>
      <c r="J14" s="61"/>
      <c r="K14" s="14">
        <f t="shared" si="2"/>
      </c>
      <c r="L14" s="61"/>
      <c r="M14" s="14">
        <f t="shared" si="3"/>
      </c>
      <c r="N14" s="61"/>
      <c r="O14" s="14">
        <f t="shared" si="4"/>
      </c>
      <c r="P14" s="61"/>
      <c r="Q14" s="14">
        <f t="shared" si="5"/>
      </c>
      <c r="R14" s="61"/>
      <c r="S14" s="130">
        <f t="shared" si="6"/>
      </c>
      <c r="T14" s="137">
        <f t="shared" si="7"/>
      </c>
      <c r="U14" s="75">
        <f t="shared" si="8"/>
        <v>0</v>
      </c>
    </row>
    <row r="15" spans="1:21" ht="12.75" customHeight="1" thickBot="1">
      <c r="A15" s="34" t="s">
        <v>37</v>
      </c>
      <c r="B15" s="165"/>
      <c r="C15" s="148"/>
      <c r="D15" s="158"/>
      <c r="E15" s="2">
        <v>0</v>
      </c>
      <c r="F15" s="62"/>
      <c r="G15" s="15">
        <f t="shared" si="0"/>
      </c>
      <c r="H15" s="62"/>
      <c r="I15" s="15">
        <f t="shared" si="1"/>
      </c>
      <c r="J15" s="62"/>
      <c r="K15" s="15">
        <f t="shared" si="2"/>
      </c>
      <c r="L15" s="62"/>
      <c r="M15" s="15">
        <f t="shared" si="3"/>
      </c>
      <c r="N15" s="62"/>
      <c r="O15" s="15">
        <f t="shared" si="4"/>
      </c>
      <c r="P15" s="62"/>
      <c r="Q15" s="15">
        <f t="shared" si="5"/>
      </c>
      <c r="R15" s="62"/>
      <c r="S15" s="131">
        <f t="shared" si="6"/>
      </c>
      <c r="T15" s="138">
        <f t="shared" si="7"/>
      </c>
      <c r="U15" s="76">
        <f t="shared" si="8"/>
        <v>0</v>
      </c>
    </row>
    <row r="16" spans="1:21" ht="12.75" customHeight="1" thickTop="1">
      <c r="A16" s="58"/>
      <c r="B16" s="165"/>
      <c r="C16" s="149" t="s">
        <v>5</v>
      </c>
      <c r="D16" s="162">
        <v>4</v>
      </c>
      <c r="E16" s="3">
        <v>1</v>
      </c>
      <c r="F16" s="63"/>
      <c r="G16" s="16">
        <f t="shared" si="0"/>
      </c>
      <c r="H16" s="63"/>
      <c r="I16" s="16">
        <f t="shared" si="1"/>
      </c>
      <c r="J16" s="63"/>
      <c r="K16" s="16">
        <f t="shared" si="2"/>
      </c>
      <c r="L16" s="63"/>
      <c r="M16" s="16">
        <f t="shared" si="3"/>
      </c>
      <c r="N16" s="63"/>
      <c r="O16" s="16">
        <f t="shared" si="4"/>
      </c>
      <c r="P16" s="63"/>
      <c r="Q16" s="16">
        <f t="shared" si="5"/>
      </c>
      <c r="R16" s="63"/>
      <c r="S16" s="132">
        <f t="shared" si="6"/>
      </c>
      <c r="T16" s="139">
        <f t="shared" si="7"/>
      </c>
      <c r="U16" s="77">
        <f t="shared" si="8"/>
        <v>0</v>
      </c>
    </row>
    <row r="17" spans="1:21" ht="12.75" customHeight="1">
      <c r="A17" s="34" t="s">
        <v>18</v>
      </c>
      <c r="B17" s="165"/>
      <c r="C17" s="147"/>
      <c r="D17" s="157"/>
      <c r="E17" s="1">
        <v>2</v>
      </c>
      <c r="F17" s="61"/>
      <c r="G17" s="14">
        <f t="shared" si="0"/>
      </c>
      <c r="H17" s="61"/>
      <c r="I17" s="14">
        <f t="shared" si="1"/>
      </c>
      <c r="J17" s="61"/>
      <c r="K17" s="14">
        <f t="shared" si="2"/>
      </c>
      <c r="L17" s="61"/>
      <c r="M17" s="14">
        <f t="shared" si="3"/>
      </c>
      <c r="N17" s="61"/>
      <c r="O17" s="14">
        <f t="shared" si="4"/>
      </c>
      <c r="P17" s="61"/>
      <c r="Q17" s="14">
        <f t="shared" si="5"/>
      </c>
      <c r="R17" s="61"/>
      <c r="S17" s="130">
        <f t="shared" si="6"/>
      </c>
      <c r="T17" s="137">
        <f t="shared" si="7"/>
      </c>
      <c r="U17" s="75">
        <f t="shared" si="8"/>
        <v>0</v>
      </c>
    </row>
    <row r="18" spans="1:21" ht="12.75" customHeight="1">
      <c r="A18" s="58"/>
      <c r="B18" s="165"/>
      <c r="C18" s="147"/>
      <c r="D18" s="157"/>
      <c r="E18" s="1">
        <v>9</v>
      </c>
      <c r="F18" s="61"/>
      <c r="G18" s="14">
        <f t="shared" si="0"/>
      </c>
      <c r="H18" s="61"/>
      <c r="I18" s="14">
        <f t="shared" si="1"/>
      </c>
      <c r="J18" s="61"/>
      <c r="K18" s="14">
        <f t="shared" si="2"/>
      </c>
      <c r="L18" s="61"/>
      <c r="M18" s="14">
        <f t="shared" si="3"/>
      </c>
      <c r="N18" s="61"/>
      <c r="O18" s="14">
        <f t="shared" si="4"/>
      </c>
      <c r="P18" s="61"/>
      <c r="Q18" s="14">
        <f t="shared" si="5"/>
      </c>
      <c r="R18" s="61"/>
      <c r="S18" s="130">
        <f t="shared" si="6"/>
      </c>
      <c r="T18" s="137">
        <f t="shared" si="7"/>
      </c>
      <c r="U18" s="75">
        <f t="shared" si="8"/>
        <v>0</v>
      </c>
    </row>
    <row r="19" spans="1:21" ht="12.75" customHeight="1" thickBot="1">
      <c r="A19" s="95" t="s">
        <v>19</v>
      </c>
      <c r="B19" s="165"/>
      <c r="C19" s="150"/>
      <c r="D19" s="163"/>
      <c r="E19" s="81">
        <v>0</v>
      </c>
      <c r="F19" s="66"/>
      <c r="G19" s="26">
        <f t="shared" si="0"/>
      </c>
      <c r="H19" s="66"/>
      <c r="I19" s="26">
        <f t="shared" si="1"/>
      </c>
      <c r="J19" s="66"/>
      <c r="K19" s="26">
        <f t="shared" si="2"/>
      </c>
      <c r="L19" s="66"/>
      <c r="M19" s="26">
        <f t="shared" si="3"/>
      </c>
      <c r="N19" s="66"/>
      <c r="O19" s="26">
        <f t="shared" si="4"/>
      </c>
      <c r="P19" s="66"/>
      <c r="Q19" s="26">
        <f t="shared" si="5"/>
      </c>
      <c r="R19" s="66"/>
      <c r="S19" s="133">
        <f t="shared" si="6"/>
      </c>
      <c r="T19" s="140">
        <f t="shared" si="7"/>
      </c>
      <c r="U19" s="80">
        <f t="shared" si="8"/>
        <v>0</v>
      </c>
    </row>
    <row r="20" spans="1:21" ht="12.75" customHeight="1">
      <c r="A20" s="122"/>
      <c r="B20" s="165"/>
      <c r="C20" s="147" t="s">
        <v>24</v>
      </c>
      <c r="D20" s="157">
        <v>5</v>
      </c>
      <c r="E20" s="5">
        <v>1</v>
      </c>
      <c r="F20" s="63"/>
      <c r="G20" s="17">
        <f t="shared" si="0"/>
      </c>
      <c r="H20" s="63"/>
      <c r="I20" s="17">
        <f t="shared" si="1"/>
      </c>
      <c r="J20" s="63"/>
      <c r="K20" s="17">
        <f t="shared" si="2"/>
      </c>
      <c r="L20" s="63"/>
      <c r="M20" s="17">
        <f t="shared" si="3"/>
      </c>
      <c r="N20" s="63"/>
      <c r="O20" s="17">
        <f t="shared" si="4"/>
      </c>
      <c r="P20" s="63"/>
      <c r="Q20" s="16">
        <f t="shared" si="5"/>
      </c>
      <c r="R20" s="63"/>
      <c r="S20" s="132">
        <f t="shared" si="6"/>
      </c>
      <c r="T20" s="139">
        <f t="shared" si="7"/>
      </c>
      <c r="U20" s="77">
        <f t="shared" si="8"/>
        <v>0</v>
      </c>
    </row>
    <row r="21" spans="1:21" ht="12.75" customHeight="1">
      <c r="A21" s="95" t="s">
        <v>20</v>
      </c>
      <c r="B21" s="165"/>
      <c r="C21" s="147"/>
      <c r="D21" s="157"/>
      <c r="E21" s="6">
        <v>2</v>
      </c>
      <c r="F21" s="61"/>
      <c r="G21" s="18">
        <f t="shared" si="0"/>
      </c>
      <c r="H21" s="61"/>
      <c r="I21" s="18">
        <f t="shared" si="1"/>
      </c>
      <c r="J21" s="61"/>
      <c r="K21" s="18">
        <f t="shared" si="2"/>
      </c>
      <c r="L21" s="61"/>
      <c r="M21" s="18">
        <f t="shared" si="3"/>
      </c>
      <c r="N21" s="61"/>
      <c r="O21" s="18">
        <f t="shared" si="4"/>
      </c>
      <c r="P21" s="61"/>
      <c r="Q21" s="14">
        <f t="shared" si="5"/>
      </c>
      <c r="R21" s="61"/>
      <c r="S21" s="130">
        <f t="shared" si="6"/>
      </c>
      <c r="T21" s="137">
        <f t="shared" si="7"/>
      </c>
      <c r="U21" s="75">
        <f t="shared" si="8"/>
        <v>0</v>
      </c>
    </row>
    <row r="22" spans="1:21" ht="12.75" customHeight="1">
      <c r="A22" s="122"/>
      <c r="B22" s="165"/>
      <c r="C22" s="147"/>
      <c r="D22" s="157"/>
      <c r="E22" s="6">
        <v>9</v>
      </c>
      <c r="F22" s="61"/>
      <c r="G22" s="18">
        <f t="shared" si="0"/>
      </c>
      <c r="H22" s="61"/>
      <c r="I22" s="18">
        <f t="shared" si="1"/>
      </c>
      <c r="J22" s="61"/>
      <c r="K22" s="18">
        <f t="shared" si="2"/>
      </c>
      <c r="L22" s="61"/>
      <c r="M22" s="18">
        <f t="shared" si="3"/>
      </c>
      <c r="N22" s="61"/>
      <c r="O22" s="18">
        <f t="shared" si="4"/>
      </c>
      <c r="P22" s="61"/>
      <c r="Q22" s="14">
        <f t="shared" si="5"/>
      </c>
      <c r="R22" s="61"/>
      <c r="S22" s="130">
        <f t="shared" si="6"/>
      </c>
      <c r="T22" s="137">
        <f t="shared" si="7"/>
      </c>
      <c r="U22" s="75">
        <f t="shared" si="8"/>
        <v>0</v>
      </c>
    </row>
    <row r="23" spans="2:21" ht="12.75" customHeight="1" thickBot="1">
      <c r="B23" s="165"/>
      <c r="C23" s="148"/>
      <c r="D23" s="158"/>
      <c r="E23" s="38">
        <v>0</v>
      </c>
      <c r="F23" s="64"/>
      <c r="G23" s="33">
        <f t="shared" si="0"/>
      </c>
      <c r="H23" s="64"/>
      <c r="I23" s="33">
        <f t="shared" si="1"/>
      </c>
      <c r="J23" s="64"/>
      <c r="K23" s="33">
        <f t="shared" si="2"/>
      </c>
      <c r="L23" s="64"/>
      <c r="M23" s="33">
        <f t="shared" si="3"/>
      </c>
      <c r="N23" s="64"/>
      <c r="O23" s="33">
        <f t="shared" si="4"/>
      </c>
      <c r="P23" s="64"/>
      <c r="Q23" s="27">
        <f t="shared" si="5"/>
      </c>
      <c r="R23" s="64"/>
      <c r="S23" s="134">
        <f t="shared" si="6"/>
      </c>
      <c r="T23" s="141">
        <f t="shared" si="7"/>
      </c>
      <c r="U23" s="78">
        <f t="shared" si="8"/>
        <v>0</v>
      </c>
    </row>
    <row r="24" spans="2:21" ht="12.75" customHeight="1" thickTop="1">
      <c r="B24" s="165"/>
      <c r="C24" s="149" t="s">
        <v>25</v>
      </c>
      <c r="D24" s="162">
        <v>6</v>
      </c>
      <c r="E24" s="39">
        <v>1</v>
      </c>
      <c r="F24" s="65"/>
      <c r="G24" s="40">
        <f t="shared" si="0"/>
      </c>
      <c r="H24" s="65"/>
      <c r="I24" s="40">
        <f t="shared" si="1"/>
      </c>
      <c r="J24" s="65"/>
      <c r="K24" s="40">
        <f t="shared" si="2"/>
      </c>
      <c r="L24" s="65"/>
      <c r="M24" s="40">
        <f t="shared" si="3"/>
      </c>
      <c r="N24" s="65"/>
      <c r="O24" s="40">
        <f t="shared" si="4"/>
      </c>
      <c r="P24" s="65"/>
      <c r="Q24" s="37">
        <f t="shared" si="5"/>
      </c>
      <c r="R24" s="65"/>
      <c r="S24" s="135">
        <f t="shared" si="6"/>
      </c>
      <c r="T24" s="142">
        <f t="shared" si="7"/>
      </c>
      <c r="U24" s="79">
        <f t="shared" si="8"/>
        <v>0</v>
      </c>
    </row>
    <row r="25" spans="2:21" ht="12.75" customHeight="1">
      <c r="B25" s="165"/>
      <c r="C25" s="147"/>
      <c r="D25" s="157"/>
      <c r="E25" s="6">
        <v>2</v>
      </c>
      <c r="F25" s="61"/>
      <c r="G25" s="18">
        <f t="shared" si="0"/>
      </c>
      <c r="H25" s="61"/>
      <c r="I25" s="18">
        <f t="shared" si="1"/>
      </c>
      <c r="J25" s="61"/>
      <c r="K25" s="18">
        <f t="shared" si="2"/>
      </c>
      <c r="L25" s="61"/>
      <c r="M25" s="18">
        <f t="shared" si="3"/>
      </c>
      <c r="N25" s="61"/>
      <c r="O25" s="18">
        <f t="shared" si="4"/>
      </c>
      <c r="P25" s="61"/>
      <c r="Q25" s="14">
        <f t="shared" si="5"/>
      </c>
      <c r="R25" s="61"/>
      <c r="S25" s="130">
        <f t="shared" si="6"/>
      </c>
      <c r="T25" s="137">
        <f t="shared" si="7"/>
      </c>
      <c r="U25" s="75">
        <f t="shared" si="8"/>
        <v>0</v>
      </c>
    </row>
    <row r="26" spans="2:21" ht="12.75" customHeight="1">
      <c r="B26" s="165"/>
      <c r="C26" s="147"/>
      <c r="D26" s="157"/>
      <c r="E26" s="6">
        <v>9</v>
      </c>
      <c r="F26" s="61"/>
      <c r="G26" s="18">
        <f t="shared" si="0"/>
      </c>
      <c r="H26" s="61"/>
      <c r="I26" s="18">
        <f t="shared" si="1"/>
      </c>
      <c r="J26" s="61"/>
      <c r="K26" s="18">
        <f t="shared" si="2"/>
      </c>
      <c r="L26" s="61"/>
      <c r="M26" s="18">
        <f t="shared" si="3"/>
      </c>
      <c r="N26" s="61"/>
      <c r="O26" s="18">
        <f t="shared" si="4"/>
      </c>
      <c r="P26" s="61"/>
      <c r="Q26" s="14">
        <f t="shared" si="5"/>
      </c>
      <c r="R26" s="61"/>
      <c r="S26" s="130">
        <f t="shared" si="6"/>
      </c>
      <c r="T26" s="137">
        <f t="shared" si="7"/>
      </c>
      <c r="U26" s="75">
        <f t="shared" si="8"/>
        <v>0</v>
      </c>
    </row>
    <row r="27" spans="2:21" ht="12.75" customHeight="1" thickBot="1">
      <c r="B27" s="165"/>
      <c r="C27" s="150"/>
      <c r="D27" s="163"/>
      <c r="E27" s="7">
        <v>0</v>
      </c>
      <c r="F27" s="66"/>
      <c r="G27" s="19">
        <f t="shared" si="0"/>
      </c>
      <c r="H27" s="66"/>
      <c r="I27" s="19">
        <f t="shared" si="1"/>
      </c>
      <c r="J27" s="66"/>
      <c r="K27" s="19">
        <f t="shared" si="2"/>
      </c>
      <c r="L27" s="66"/>
      <c r="M27" s="19">
        <f t="shared" si="3"/>
      </c>
      <c r="N27" s="66"/>
      <c r="O27" s="19">
        <f t="shared" si="4"/>
      </c>
      <c r="P27" s="66"/>
      <c r="Q27" s="26">
        <f t="shared" si="5"/>
      </c>
      <c r="R27" s="66"/>
      <c r="S27" s="133">
        <f t="shared" si="6"/>
      </c>
      <c r="T27" s="140">
        <f t="shared" si="7"/>
      </c>
      <c r="U27" s="80">
        <f t="shared" si="8"/>
        <v>0</v>
      </c>
    </row>
    <row r="28" spans="2:21" ht="12.75" customHeight="1">
      <c r="B28" s="166" t="s">
        <v>6</v>
      </c>
      <c r="C28" s="153" t="s">
        <v>27</v>
      </c>
      <c r="D28" s="167">
        <v>1</v>
      </c>
      <c r="E28" s="5">
        <v>1</v>
      </c>
      <c r="F28" s="63"/>
      <c r="G28" s="17">
        <f t="shared" si="0"/>
      </c>
      <c r="H28" s="63"/>
      <c r="I28" s="17">
        <f t="shared" si="1"/>
      </c>
      <c r="J28" s="63"/>
      <c r="K28" s="17">
        <f t="shared" si="2"/>
      </c>
      <c r="L28" s="63"/>
      <c r="M28" s="17">
        <f t="shared" si="3"/>
      </c>
      <c r="N28" s="63"/>
      <c r="O28" s="17">
        <f t="shared" si="4"/>
      </c>
      <c r="P28" s="63"/>
      <c r="Q28" s="16">
        <f t="shared" si="5"/>
      </c>
      <c r="R28" s="63"/>
      <c r="S28" s="132">
        <f t="shared" si="6"/>
      </c>
      <c r="T28" s="139">
        <f t="shared" si="7"/>
      </c>
      <c r="U28" s="77">
        <f t="shared" si="8"/>
        <v>0</v>
      </c>
    </row>
    <row r="29" spans="2:21" ht="12.75" customHeight="1">
      <c r="B29" s="160"/>
      <c r="C29" s="151"/>
      <c r="D29" s="157"/>
      <c r="E29" s="6">
        <v>2</v>
      </c>
      <c r="F29" s="61"/>
      <c r="G29" s="18">
        <f t="shared" si="0"/>
      </c>
      <c r="H29" s="61"/>
      <c r="I29" s="18">
        <f t="shared" si="1"/>
      </c>
      <c r="J29" s="61"/>
      <c r="K29" s="18">
        <f t="shared" si="2"/>
      </c>
      <c r="L29" s="61"/>
      <c r="M29" s="18">
        <f t="shared" si="3"/>
      </c>
      <c r="N29" s="61"/>
      <c r="O29" s="18">
        <f t="shared" si="4"/>
      </c>
      <c r="P29" s="61"/>
      <c r="Q29" s="14">
        <f t="shared" si="5"/>
      </c>
      <c r="R29" s="61"/>
      <c r="S29" s="130">
        <f t="shared" si="6"/>
      </c>
      <c r="T29" s="137">
        <f t="shared" si="7"/>
      </c>
      <c r="U29" s="75">
        <f t="shared" si="8"/>
        <v>0</v>
      </c>
    </row>
    <row r="30" spans="2:21" ht="12.75" customHeight="1">
      <c r="B30" s="160"/>
      <c r="C30" s="151"/>
      <c r="D30" s="157"/>
      <c r="E30" s="6">
        <v>9</v>
      </c>
      <c r="F30" s="61"/>
      <c r="G30" s="18">
        <f t="shared" si="0"/>
      </c>
      <c r="H30" s="61"/>
      <c r="I30" s="18">
        <f t="shared" si="1"/>
      </c>
      <c r="J30" s="61"/>
      <c r="K30" s="18">
        <f t="shared" si="2"/>
      </c>
      <c r="L30" s="61"/>
      <c r="M30" s="18">
        <f t="shared" si="3"/>
      </c>
      <c r="N30" s="61"/>
      <c r="O30" s="18">
        <f t="shared" si="4"/>
      </c>
      <c r="P30" s="61"/>
      <c r="Q30" s="14">
        <f t="shared" si="5"/>
      </c>
      <c r="R30" s="61"/>
      <c r="S30" s="130">
        <f t="shared" si="6"/>
      </c>
      <c r="T30" s="137">
        <f t="shared" si="7"/>
      </c>
      <c r="U30" s="75">
        <f t="shared" si="8"/>
        <v>0</v>
      </c>
    </row>
    <row r="31" spans="2:21" ht="12.75" customHeight="1" thickBot="1">
      <c r="B31" s="160"/>
      <c r="C31" s="152"/>
      <c r="D31" s="158"/>
      <c r="E31" s="8">
        <v>0</v>
      </c>
      <c r="F31" s="62"/>
      <c r="G31" s="20">
        <f t="shared" si="0"/>
      </c>
      <c r="H31" s="62"/>
      <c r="I31" s="20">
        <f t="shared" si="1"/>
      </c>
      <c r="J31" s="62"/>
      <c r="K31" s="20">
        <f t="shared" si="2"/>
      </c>
      <c r="L31" s="62"/>
      <c r="M31" s="20">
        <f t="shared" si="3"/>
      </c>
      <c r="N31" s="62"/>
      <c r="O31" s="20">
        <f t="shared" si="4"/>
      </c>
      <c r="P31" s="62"/>
      <c r="Q31" s="15">
        <f t="shared" si="5"/>
      </c>
      <c r="R31" s="62"/>
      <c r="S31" s="131">
        <f t="shared" si="6"/>
      </c>
      <c r="T31" s="143">
        <f t="shared" si="7"/>
      </c>
      <c r="U31" s="76">
        <f t="shared" si="8"/>
        <v>0</v>
      </c>
    </row>
    <row r="32" spans="2:21" ht="12.75" customHeight="1" thickTop="1">
      <c r="B32" s="160"/>
      <c r="C32" s="154" t="s">
        <v>7</v>
      </c>
      <c r="D32" s="162">
        <v>2</v>
      </c>
      <c r="E32" s="5">
        <v>1</v>
      </c>
      <c r="F32" s="63"/>
      <c r="G32" s="17">
        <f t="shared" si="0"/>
      </c>
      <c r="H32" s="63"/>
      <c r="I32" s="17">
        <f t="shared" si="1"/>
      </c>
      <c r="J32" s="63"/>
      <c r="K32" s="17">
        <f t="shared" si="2"/>
      </c>
      <c r="L32" s="63"/>
      <c r="M32" s="17">
        <f t="shared" si="3"/>
      </c>
      <c r="N32" s="63"/>
      <c r="O32" s="17">
        <f t="shared" si="4"/>
      </c>
      <c r="P32" s="63"/>
      <c r="Q32" s="16">
        <f t="shared" si="5"/>
      </c>
      <c r="R32" s="63"/>
      <c r="S32" s="132">
        <f t="shared" si="6"/>
      </c>
      <c r="T32" s="139">
        <f t="shared" si="7"/>
      </c>
      <c r="U32" s="77">
        <f t="shared" si="8"/>
        <v>0</v>
      </c>
    </row>
    <row r="33" spans="2:21" ht="12.75" customHeight="1">
      <c r="B33" s="160"/>
      <c r="C33" s="151"/>
      <c r="D33" s="157"/>
      <c r="E33" s="6">
        <v>2</v>
      </c>
      <c r="F33" s="61"/>
      <c r="G33" s="18">
        <f aca="true" t="shared" si="9" ref="G33:G51">IF($F$2="","",F33/$F$2)</f>
      </c>
      <c r="H33" s="61"/>
      <c r="I33" s="18">
        <f aca="true" t="shared" si="10" ref="I33:I51">IF($H$2="","",H33/$H$2)</f>
      </c>
      <c r="J33" s="61"/>
      <c r="K33" s="18">
        <f aca="true" t="shared" si="11" ref="K33:K51">IF($J$2="","",J33/$J$2)</f>
      </c>
      <c r="L33" s="61"/>
      <c r="M33" s="18">
        <f aca="true" t="shared" si="12" ref="M33:M51">IF($L$2="","",L33/$L$2)</f>
      </c>
      <c r="N33" s="61"/>
      <c r="O33" s="18">
        <f aca="true" t="shared" si="13" ref="O33:O51">IF($N$2="","",N33/$N$2)</f>
      </c>
      <c r="P33" s="61"/>
      <c r="Q33" s="14">
        <f aca="true" t="shared" si="14" ref="Q33:Q51">IF($P$2="","",P33/$P$2)</f>
      </c>
      <c r="R33" s="61"/>
      <c r="S33" s="130">
        <f t="shared" si="6"/>
      </c>
      <c r="T33" s="137">
        <f t="shared" si="7"/>
      </c>
      <c r="U33" s="75">
        <f t="shared" si="8"/>
        <v>0</v>
      </c>
    </row>
    <row r="34" spans="2:21" ht="12.75" customHeight="1">
      <c r="B34" s="160"/>
      <c r="C34" s="151"/>
      <c r="D34" s="157"/>
      <c r="E34" s="9">
        <v>9</v>
      </c>
      <c r="F34" s="61"/>
      <c r="G34" s="21">
        <f t="shared" si="9"/>
      </c>
      <c r="H34" s="61"/>
      <c r="I34" s="21">
        <f t="shared" si="10"/>
      </c>
      <c r="J34" s="61"/>
      <c r="K34" s="21">
        <f t="shared" si="11"/>
      </c>
      <c r="L34" s="61"/>
      <c r="M34" s="21">
        <f t="shared" si="12"/>
      </c>
      <c r="N34" s="61"/>
      <c r="O34" s="21">
        <f t="shared" si="13"/>
      </c>
      <c r="P34" s="61"/>
      <c r="Q34" s="14">
        <f t="shared" si="14"/>
      </c>
      <c r="R34" s="61"/>
      <c r="S34" s="130">
        <f t="shared" si="6"/>
      </c>
      <c r="T34" s="137">
        <f t="shared" si="7"/>
      </c>
      <c r="U34" s="75">
        <f t="shared" si="8"/>
        <v>0</v>
      </c>
    </row>
    <row r="35" spans="2:21" ht="12.75" customHeight="1" thickBot="1">
      <c r="B35" s="161"/>
      <c r="C35" s="155"/>
      <c r="D35" s="163"/>
      <c r="E35" s="10">
        <v>0</v>
      </c>
      <c r="F35" s="66"/>
      <c r="G35" s="22">
        <f t="shared" si="9"/>
      </c>
      <c r="H35" s="66"/>
      <c r="I35" s="22">
        <f t="shared" si="10"/>
      </c>
      <c r="J35" s="66"/>
      <c r="K35" s="22">
        <f t="shared" si="11"/>
      </c>
      <c r="L35" s="66"/>
      <c r="M35" s="22">
        <f t="shared" si="12"/>
      </c>
      <c r="N35" s="66"/>
      <c r="O35" s="22">
        <f t="shared" si="13"/>
      </c>
      <c r="P35" s="66"/>
      <c r="Q35" s="26">
        <f t="shared" si="14"/>
      </c>
      <c r="R35" s="66"/>
      <c r="S35" s="133">
        <f t="shared" si="6"/>
      </c>
      <c r="T35" s="140">
        <f t="shared" si="7"/>
      </c>
      <c r="U35" s="80">
        <f t="shared" si="8"/>
        <v>0</v>
      </c>
    </row>
    <row r="36" spans="2:21" ht="12.75" customHeight="1">
      <c r="B36" s="159" t="s">
        <v>8</v>
      </c>
      <c r="C36" s="151" t="s">
        <v>47</v>
      </c>
      <c r="D36" s="157">
        <v>1</v>
      </c>
      <c r="E36" s="11">
        <v>1</v>
      </c>
      <c r="F36" s="63"/>
      <c r="G36" s="23">
        <f t="shared" si="9"/>
      </c>
      <c r="H36" s="63"/>
      <c r="I36" s="23">
        <f t="shared" si="10"/>
      </c>
      <c r="J36" s="63"/>
      <c r="K36" s="23">
        <f t="shared" si="11"/>
      </c>
      <c r="L36" s="63"/>
      <c r="M36" s="23">
        <f t="shared" si="12"/>
      </c>
      <c r="N36" s="63"/>
      <c r="O36" s="23">
        <f t="shared" si="13"/>
      </c>
      <c r="P36" s="63"/>
      <c r="Q36" s="16">
        <f t="shared" si="14"/>
      </c>
      <c r="R36" s="63"/>
      <c r="S36" s="132">
        <f t="shared" si="6"/>
      </c>
      <c r="T36" s="139">
        <f t="shared" si="7"/>
      </c>
      <c r="U36" s="77">
        <f t="shared" si="8"/>
        <v>0</v>
      </c>
    </row>
    <row r="37" spans="2:21" ht="12.75" customHeight="1">
      <c r="B37" s="160"/>
      <c r="C37" s="151"/>
      <c r="D37" s="157"/>
      <c r="E37" s="11">
        <v>2</v>
      </c>
      <c r="F37" s="63"/>
      <c r="G37" s="23">
        <f t="shared" si="9"/>
      </c>
      <c r="H37" s="63"/>
      <c r="I37" s="23">
        <f t="shared" si="10"/>
      </c>
      <c r="J37" s="63"/>
      <c r="K37" s="23">
        <f t="shared" si="11"/>
      </c>
      <c r="L37" s="63"/>
      <c r="M37" s="23">
        <f t="shared" si="12"/>
      </c>
      <c r="N37" s="63"/>
      <c r="O37" s="23">
        <f t="shared" si="13"/>
      </c>
      <c r="P37" s="63"/>
      <c r="Q37" s="16">
        <f t="shared" si="14"/>
      </c>
      <c r="R37" s="63"/>
      <c r="S37" s="132">
        <f t="shared" si="6"/>
      </c>
      <c r="T37" s="139">
        <f t="shared" si="7"/>
      </c>
      <c r="U37" s="77">
        <f t="shared" si="8"/>
        <v>0</v>
      </c>
    </row>
    <row r="38" spans="2:21" ht="12.75" customHeight="1">
      <c r="B38" s="160"/>
      <c r="C38" s="151"/>
      <c r="D38" s="157"/>
      <c r="E38" s="9">
        <v>9</v>
      </c>
      <c r="F38" s="61"/>
      <c r="G38" s="21">
        <f t="shared" si="9"/>
      </c>
      <c r="H38" s="61"/>
      <c r="I38" s="21">
        <f t="shared" si="10"/>
      </c>
      <c r="J38" s="61"/>
      <c r="K38" s="21">
        <f t="shared" si="11"/>
      </c>
      <c r="L38" s="61"/>
      <c r="M38" s="21">
        <f t="shared" si="12"/>
      </c>
      <c r="N38" s="61"/>
      <c r="O38" s="21">
        <f t="shared" si="13"/>
      </c>
      <c r="P38" s="61"/>
      <c r="Q38" s="14">
        <f t="shared" si="14"/>
      </c>
      <c r="R38" s="61"/>
      <c r="S38" s="130">
        <f t="shared" si="6"/>
      </c>
      <c r="T38" s="137">
        <f t="shared" si="7"/>
      </c>
      <c r="U38" s="75">
        <f t="shared" si="8"/>
        <v>0</v>
      </c>
    </row>
    <row r="39" spans="2:21" ht="12.75" customHeight="1" thickBot="1">
      <c r="B39" s="160"/>
      <c r="C39" s="152"/>
      <c r="D39" s="158"/>
      <c r="E39" s="12">
        <v>0</v>
      </c>
      <c r="F39" s="62"/>
      <c r="G39" s="24">
        <f t="shared" si="9"/>
      </c>
      <c r="H39" s="62"/>
      <c r="I39" s="24">
        <f t="shared" si="10"/>
      </c>
      <c r="J39" s="62"/>
      <c r="K39" s="24">
        <f t="shared" si="11"/>
      </c>
      <c r="L39" s="62"/>
      <c r="M39" s="24">
        <f t="shared" si="12"/>
      </c>
      <c r="N39" s="62"/>
      <c r="O39" s="24">
        <f t="shared" si="13"/>
      </c>
      <c r="P39" s="62"/>
      <c r="Q39" s="15">
        <f t="shared" si="14"/>
      </c>
      <c r="R39" s="62"/>
      <c r="S39" s="131">
        <f t="shared" si="6"/>
      </c>
      <c r="T39" s="138">
        <f t="shared" si="7"/>
      </c>
      <c r="U39" s="76">
        <f t="shared" si="8"/>
        <v>0</v>
      </c>
    </row>
    <row r="40" spans="2:21" ht="12.75" customHeight="1" thickTop="1">
      <c r="B40" s="160"/>
      <c r="C40" s="151" t="s">
        <v>48</v>
      </c>
      <c r="D40" s="157">
        <v>2</v>
      </c>
      <c r="E40" s="11">
        <v>1</v>
      </c>
      <c r="F40" s="63"/>
      <c r="G40" s="23">
        <f t="shared" si="9"/>
      </c>
      <c r="H40" s="63"/>
      <c r="I40" s="23">
        <f t="shared" si="10"/>
      </c>
      <c r="J40" s="63"/>
      <c r="K40" s="23">
        <f t="shared" si="11"/>
      </c>
      <c r="L40" s="63"/>
      <c r="M40" s="23">
        <f t="shared" si="12"/>
      </c>
      <c r="N40" s="63"/>
      <c r="O40" s="23">
        <f t="shared" si="13"/>
      </c>
      <c r="P40" s="63"/>
      <c r="Q40" s="16">
        <f t="shared" si="14"/>
      </c>
      <c r="R40" s="63"/>
      <c r="S40" s="132">
        <f t="shared" si="6"/>
      </c>
      <c r="T40" s="139">
        <f t="shared" si="7"/>
      </c>
      <c r="U40" s="77">
        <f t="shared" si="8"/>
        <v>0</v>
      </c>
    </row>
    <row r="41" spans="2:21" ht="12.75" customHeight="1">
      <c r="B41" s="160"/>
      <c r="C41" s="151"/>
      <c r="D41" s="157"/>
      <c r="E41" s="11">
        <v>2</v>
      </c>
      <c r="F41" s="63"/>
      <c r="G41" s="23">
        <f t="shared" si="9"/>
      </c>
      <c r="H41" s="63"/>
      <c r="I41" s="23">
        <f t="shared" si="10"/>
      </c>
      <c r="J41" s="63"/>
      <c r="K41" s="23">
        <f t="shared" si="11"/>
      </c>
      <c r="L41" s="63"/>
      <c r="M41" s="23">
        <f t="shared" si="12"/>
      </c>
      <c r="N41" s="63"/>
      <c r="O41" s="23">
        <f t="shared" si="13"/>
      </c>
      <c r="P41" s="63"/>
      <c r="Q41" s="16">
        <f t="shared" si="14"/>
      </c>
      <c r="R41" s="63"/>
      <c r="S41" s="132">
        <f t="shared" si="6"/>
      </c>
      <c r="T41" s="139">
        <f t="shared" si="7"/>
      </c>
      <c r="U41" s="77">
        <f t="shared" si="8"/>
        <v>0</v>
      </c>
    </row>
    <row r="42" spans="2:21" ht="12.75" customHeight="1">
      <c r="B42" s="160"/>
      <c r="C42" s="151"/>
      <c r="D42" s="157"/>
      <c r="E42" s="9">
        <v>9</v>
      </c>
      <c r="F42" s="61"/>
      <c r="G42" s="21">
        <f t="shared" si="9"/>
      </c>
      <c r="H42" s="61"/>
      <c r="I42" s="21">
        <f t="shared" si="10"/>
      </c>
      <c r="J42" s="61"/>
      <c r="K42" s="21">
        <f t="shared" si="11"/>
      </c>
      <c r="L42" s="61"/>
      <c r="M42" s="21">
        <f t="shared" si="12"/>
      </c>
      <c r="N42" s="61"/>
      <c r="O42" s="21">
        <f t="shared" si="13"/>
      </c>
      <c r="P42" s="61"/>
      <c r="Q42" s="14">
        <f t="shared" si="14"/>
      </c>
      <c r="R42" s="61"/>
      <c r="S42" s="130">
        <f t="shared" si="6"/>
      </c>
      <c r="T42" s="137">
        <f t="shared" si="7"/>
      </c>
      <c r="U42" s="75">
        <f t="shared" si="8"/>
        <v>0</v>
      </c>
    </row>
    <row r="43" spans="2:21" ht="12.75" customHeight="1" thickBot="1">
      <c r="B43" s="160"/>
      <c r="C43" s="152"/>
      <c r="D43" s="158"/>
      <c r="E43" s="12">
        <v>0</v>
      </c>
      <c r="F43" s="62"/>
      <c r="G43" s="24">
        <f t="shared" si="9"/>
      </c>
      <c r="H43" s="62"/>
      <c r="I43" s="24">
        <f t="shared" si="10"/>
      </c>
      <c r="J43" s="62"/>
      <c r="K43" s="24">
        <f t="shared" si="11"/>
      </c>
      <c r="L43" s="62"/>
      <c r="M43" s="24">
        <f t="shared" si="12"/>
      </c>
      <c r="N43" s="62"/>
      <c r="O43" s="24">
        <f t="shared" si="13"/>
      </c>
      <c r="P43" s="62"/>
      <c r="Q43" s="15">
        <f t="shared" si="14"/>
      </c>
      <c r="R43" s="62"/>
      <c r="S43" s="131">
        <f t="shared" si="6"/>
      </c>
      <c r="T43" s="138">
        <f t="shared" si="7"/>
      </c>
      <c r="U43" s="76">
        <f t="shared" si="8"/>
        <v>0</v>
      </c>
    </row>
    <row r="44" spans="2:21" ht="12.75" customHeight="1" thickTop="1">
      <c r="B44" s="160"/>
      <c r="C44" s="154" t="s">
        <v>9</v>
      </c>
      <c r="D44" s="162">
        <v>3</v>
      </c>
      <c r="E44" s="11">
        <v>1</v>
      </c>
      <c r="F44" s="63"/>
      <c r="G44" s="23">
        <f t="shared" si="9"/>
      </c>
      <c r="H44" s="63"/>
      <c r="I44" s="23">
        <f t="shared" si="10"/>
      </c>
      <c r="J44" s="63"/>
      <c r="K44" s="23">
        <f t="shared" si="11"/>
      </c>
      <c r="L44" s="63"/>
      <c r="M44" s="23">
        <f t="shared" si="12"/>
      </c>
      <c r="N44" s="63"/>
      <c r="O44" s="23">
        <f t="shared" si="13"/>
      </c>
      <c r="P44" s="63"/>
      <c r="Q44" s="16">
        <f t="shared" si="14"/>
      </c>
      <c r="R44" s="63"/>
      <c r="S44" s="132">
        <f t="shared" si="6"/>
      </c>
      <c r="T44" s="139">
        <f t="shared" si="7"/>
      </c>
      <c r="U44" s="77">
        <f t="shared" si="8"/>
        <v>0</v>
      </c>
    </row>
    <row r="45" spans="2:21" ht="12.75" customHeight="1">
      <c r="B45" s="160"/>
      <c r="C45" s="151"/>
      <c r="D45" s="157"/>
      <c r="E45" s="9">
        <v>2</v>
      </c>
      <c r="F45" s="61"/>
      <c r="G45" s="21">
        <f t="shared" si="9"/>
      </c>
      <c r="H45" s="61"/>
      <c r="I45" s="21">
        <f t="shared" si="10"/>
      </c>
      <c r="J45" s="61"/>
      <c r="K45" s="21">
        <f t="shared" si="11"/>
      </c>
      <c r="L45" s="61"/>
      <c r="M45" s="21">
        <f t="shared" si="12"/>
      </c>
      <c r="N45" s="61"/>
      <c r="O45" s="21">
        <f t="shared" si="13"/>
      </c>
      <c r="P45" s="61"/>
      <c r="Q45" s="14">
        <f t="shared" si="14"/>
      </c>
      <c r="R45" s="61"/>
      <c r="S45" s="130">
        <f t="shared" si="6"/>
      </c>
      <c r="T45" s="137">
        <f t="shared" si="7"/>
      </c>
      <c r="U45" s="75">
        <f t="shared" si="8"/>
        <v>0</v>
      </c>
    </row>
    <row r="46" spans="2:21" ht="12.75" customHeight="1">
      <c r="B46" s="160"/>
      <c r="C46" s="151"/>
      <c r="D46" s="157"/>
      <c r="E46" s="13">
        <v>9</v>
      </c>
      <c r="F46" s="64"/>
      <c r="G46" s="25">
        <f t="shared" si="9"/>
      </c>
      <c r="H46" s="64"/>
      <c r="I46" s="25">
        <f t="shared" si="10"/>
      </c>
      <c r="J46" s="64"/>
      <c r="K46" s="25">
        <f t="shared" si="11"/>
      </c>
      <c r="L46" s="64"/>
      <c r="M46" s="25">
        <f t="shared" si="12"/>
      </c>
      <c r="N46" s="64"/>
      <c r="O46" s="25">
        <f t="shared" si="13"/>
      </c>
      <c r="P46" s="64"/>
      <c r="Q46" s="27">
        <f t="shared" si="14"/>
      </c>
      <c r="R46" s="64"/>
      <c r="S46" s="134">
        <f t="shared" si="6"/>
      </c>
      <c r="T46" s="137">
        <f t="shared" si="7"/>
      </c>
      <c r="U46" s="75">
        <f t="shared" si="8"/>
        <v>0</v>
      </c>
    </row>
    <row r="47" spans="2:21" ht="12.75" customHeight="1" thickBot="1">
      <c r="B47" s="160"/>
      <c r="C47" s="152"/>
      <c r="D47" s="158"/>
      <c r="E47" s="13">
        <v>0</v>
      </c>
      <c r="F47" s="64"/>
      <c r="G47" s="25">
        <f t="shared" si="9"/>
      </c>
      <c r="H47" s="64"/>
      <c r="I47" s="25">
        <f t="shared" si="10"/>
      </c>
      <c r="J47" s="64"/>
      <c r="K47" s="25">
        <f t="shared" si="11"/>
      </c>
      <c r="L47" s="64"/>
      <c r="M47" s="25">
        <f t="shared" si="12"/>
      </c>
      <c r="N47" s="64"/>
      <c r="O47" s="25">
        <f t="shared" si="13"/>
      </c>
      <c r="P47" s="64"/>
      <c r="Q47" s="27">
        <f t="shared" si="14"/>
      </c>
      <c r="R47" s="64"/>
      <c r="S47" s="134">
        <f t="shared" si="6"/>
      </c>
      <c r="T47" s="141">
        <f t="shared" si="7"/>
      </c>
      <c r="U47" s="78">
        <f t="shared" si="8"/>
        <v>0</v>
      </c>
    </row>
    <row r="48" spans="2:21" ht="12.75" customHeight="1" thickTop="1">
      <c r="B48" s="160"/>
      <c r="C48" s="154" t="s">
        <v>26</v>
      </c>
      <c r="D48" s="162">
        <v>4</v>
      </c>
      <c r="E48" s="35">
        <v>1</v>
      </c>
      <c r="F48" s="65"/>
      <c r="G48" s="36">
        <f t="shared" si="9"/>
      </c>
      <c r="H48" s="65"/>
      <c r="I48" s="36">
        <f t="shared" si="10"/>
      </c>
      <c r="J48" s="65"/>
      <c r="K48" s="36">
        <f t="shared" si="11"/>
      </c>
      <c r="L48" s="65"/>
      <c r="M48" s="36">
        <f t="shared" si="12"/>
      </c>
      <c r="N48" s="65"/>
      <c r="O48" s="36">
        <f t="shared" si="13"/>
      </c>
      <c r="P48" s="65"/>
      <c r="Q48" s="37">
        <f t="shared" si="14"/>
      </c>
      <c r="R48" s="65"/>
      <c r="S48" s="135">
        <f t="shared" si="6"/>
      </c>
      <c r="T48" s="142">
        <f t="shared" si="7"/>
      </c>
      <c r="U48" s="79">
        <f t="shared" si="8"/>
        <v>0</v>
      </c>
    </row>
    <row r="49" spans="2:21" ht="12.75" customHeight="1">
      <c r="B49" s="160"/>
      <c r="C49" s="151"/>
      <c r="D49" s="157"/>
      <c r="E49" s="9">
        <v>2</v>
      </c>
      <c r="F49" s="61"/>
      <c r="G49" s="21">
        <f t="shared" si="9"/>
      </c>
      <c r="H49" s="61"/>
      <c r="I49" s="21">
        <f t="shared" si="10"/>
      </c>
      <c r="J49" s="61"/>
      <c r="K49" s="21">
        <f t="shared" si="11"/>
      </c>
      <c r="L49" s="61"/>
      <c r="M49" s="21">
        <f t="shared" si="12"/>
      </c>
      <c r="N49" s="61"/>
      <c r="O49" s="21">
        <f t="shared" si="13"/>
      </c>
      <c r="P49" s="61"/>
      <c r="Q49" s="14">
        <f t="shared" si="14"/>
      </c>
      <c r="R49" s="61"/>
      <c r="S49" s="130">
        <f t="shared" si="6"/>
      </c>
      <c r="T49" s="137">
        <f t="shared" si="7"/>
      </c>
      <c r="U49" s="75">
        <f t="shared" si="8"/>
        <v>0</v>
      </c>
    </row>
    <row r="50" spans="2:21" ht="12.75" customHeight="1">
      <c r="B50" s="160"/>
      <c r="C50" s="151"/>
      <c r="D50" s="157"/>
      <c r="E50" s="13">
        <v>9</v>
      </c>
      <c r="F50" s="64"/>
      <c r="G50" s="25">
        <f t="shared" si="9"/>
      </c>
      <c r="H50" s="64"/>
      <c r="I50" s="25">
        <f t="shared" si="10"/>
      </c>
      <c r="J50" s="64"/>
      <c r="K50" s="25">
        <f t="shared" si="11"/>
      </c>
      <c r="L50" s="64"/>
      <c r="M50" s="25">
        <f t="shared" si="12"/>
      </c>
      <c r="N50" s="64"/>
      <c r="O50" s="25">
        <f t="shared" si="13"/>
      </c>
      <c r="P50" s="64"/>
      <c r="Q50" s="27">
        <f t="shared" si="14"/>
      </c>
      <c r="R50" s="64"/>
      <c r="S50" s="134">
        <f t="shared" si="6"/>
      </c>
      <c r="T50" s="137">
        <f t="shared" si="7"/>
      </c>
      <c r="U50" s="75">
        <f t="shared" si="8"/>
        <v>0</v>
      </c>
    </row>
    <row r="51" spans="2:21" ht="12.75" customHeight="1" thickBot="1">
      <c r="B51" s="161"/>
      <c r="C51" s="155"/>
      <c r="D51" s="163"/>
      <c r="E51" s="10">
        <v>0</v>
      </c>
      <c r="F51" s="66"/>
      <c r="G51" s="22">
        <f t="shared" si="9"/>
      </c>
      <c r="H51" s="66"/>
      <c r="I51" s="22">
        <f t="shared" si="10"/>
      </c>
      <c r="J51" s="66"/>
      <c r="K51" s="22">
        <f t="shared" si="11"/>
      </c>
      <c r="L51" s="66"/>
      <c r="M51" s="22">
        <f t="shared" si="12"/>
      </c>
      <c r="N51" s="66"/>
      <c r="O51" s="22">
        <f t="shared" si="13"/>
      </c>
      <c r="P51" s="66"/>
      <c r="Q51" s="26">
        <f t="shared" si="14"/>
      </c>
      <c r="R51" s="66"/>
      <c r="S51" s="133">
        <f t="shared" si="6"/>
      </c>
      <c r="T51" s="140">
        <f t="shared" si="7"/>
      </c>
      <c r="U51" s="80">
        <f t="shared" si="8"/>
        <v>0</v>
      </c>
    </row>
  </sheetData>
  <sheetProtection password="EA1A" sheet="1" objects="1" scenarios="1"/>
  <mergeCells count="28">
    <mergeCell ref="D20:D23"/>
    <mergeCell ref="D24:D27"/>
    <mergeCell ref="D28:D31"/>
    <mergeCell ref="D32:D35"/>
    <mergeCell ref="D4:D7"/>
    <mergeCell ref="D8:D11"/>
    <mergeCell ref="D12:D15"/>
    <mergeCell ref="D16:D19"/>
    <mergeCell ref="C16:C19"/>
    <mergeCell ref="D36:D39"/>
    <mergeCell ref="B36:B51"/>
    <mergeCell ref="D40:D43"/>
    <mergeCell ref="D44:D47"/>
    <mergeCell ref="D48:D51"/>
    <mergeCell ref="C44:C47"/>
    <mergeCell ref="C48:C51"/>
    <mergeCell ref="B4:B27"/>
    <mergeCell ref="B28:B35"/>
    <mergeCell ref="T2:T3"/>
    <mergeCell ref="C20:C23"/>
    <mergeCell ref="C24:C27"/>
    <mergeCell ref="C40:C43"/>
    <mergeCell ref="C28:C31"/>
    <mergeCell ref="C32:C35"/>
    <mergeCell ref="C36:C39"/>
    <mergeCell ref="C4:C7"/>
    <mergeCell ref="C8:C11"/>
    <mergeCell ref="C12:C1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G5" sqref="G5"/>
    </sheetView>
  </sheetViews>
  <sheetFormatPr defaultColWidth="11.421875" defaultRowHeight="12.75"/>
  <cols>
    <col min="1" max="1" width="6.57421875" style="0" customWidth="1"/>
    <col min="2" max="2" width="33.8515625" style="0" customWidth="1"/>
    <col min="3" max="3" width="7.28125" style="0" customWidth="1"/>
    <col min="4" max="4" width="6.7109375" style="0" customWidth="1"/>
    <col min="5" max="5" width="8.28125" style="0" customWidth="1"/>
    <col min="6" max="6" width="9.00390625" style="0" customWidth="1"/>
    <col min="7" max="7" width="8.28125" style="0" customWidth="1"/>
  </cols>
  <sheetData>
    <row r="1" spans="5:6" ht="13.5" thickBot="1">
      <c r="E1" s="108"/>
      <c r="F1" s="108"/>
    </row>
    <row r="2" spans="1:6" ht="18.75" customHeight="1" thickBot="1">
      <c r="A2" s="44"/>
      <c r="B2" s="116" t="s">
        <v>42</v>
      </c>
      <c r="C2" s="28">
        <f>'Saisie scores'!$H$1</f>
        <v>0</v>
      </c>
      <c r="D2" s="168">
        <f>'Saisie scores'!$A$3</f>
        <v>0</v>
      </c>
      <c r="E2" s="169"/>
      <c r="F2" s="170"/>
    </row>
    <row r="3" spans="1:8" ht="16.5" customHeight="1" thickBot="1">
      <c r="A3" s="45"/>
      <c r="B3" s="30"/>
      <c r="C3" s="31"/>
      <c r="D3" s="43"/>
      <c r="E3" s="117" t="s">
        <v>43</v>
      </c>
      <c r="F3" s="109"/>
      <c r="G3" s="120">
        <f>'Saisie scores'!$A$5</f>
        <v>0</v>
      </c>
      <c r="H3" s="34" t="s">
        <v>45</v>
      </c>
    </row>
    <row r="4" spans="1:8" ht="16.5" thickBot="1">
      <c r="A4" s="57"/>
      <c r="B4" s="119" t="s">
        <v>0</v>
      </c>
      <c r="C4" s="51" t="s">
        <v>1</v>
      </c>
      <c r="D4" s="52" t="s">
        <v>2</v>
      </c>
      <c r="E4" s="118" t="s">
        <v>44</v>
      </c>
      <c r="F4" s="96" t="s">
        <v>22</v>
      </c>
      <c r="G4" s="121">
        <f>'Saisie scores'!$H$1</f>
        <v>0</v>
      </c>
      <c r="H4" s="34" t="s">
        <v>46</v>
      </c>
    </row>
    <row r="5" spans="1:7" ht="13.5" thickBot="1">
      <c r="A5" s="164" t="s">
        <v>4</v>
      </c>
      <c r="B5" s="156" t="str">
        <f>'Saisie scores'!C4</f>
        <v>Discriminer des sons [ h ]  </v>
      </c>
      <c r="C5" s="167">
        <v>1</v>
      </c>
      <c r="D5" s="55">
        <v>1</v>
      </c>
      <c r="E5" s="110">
        <f>'Saisie scores'!T4</f>
      </c>
      <c r="F5" s="74">
        <f>'Saisie scores'!U4</f>
        <v>0</v>
      </c>
      <c r="G5" s="121">
        <f>'Saisie scores'!U4</f>
        <v>0</v>
      </c>
    </row>
    <row r="6" spans="1:7" ht="13.5" thickBot="1">
      <c r="A6" s="165"/>
      <c r="B6" s="147"/>
      <c r="C6" s="157"/>
      <c r="D6" s="1">
        <v>2</v>
      </c>
      <c r="E6" s="111">
        <f>'Saisie scores'!T5</f>
      </c>
      <c r="F6" s="75">
        <f>'Saisie scores'!U5</f>
        <v>0</v>
      </c>
      <c r="G6" s="121">
        <f>'Saisie scores'!U5</f>
        <v>0</v>
      </c>
    </row>
    <row r="7" spans="1:7" ht="13.5" thickBot="1">
      <c r="A7" s="165"/>
      <c r="B7" s="147"/>
      <c r="C7" s="157"/>
      <c r="D7" s="1">
        <v>9</v>
      </c>
      <c r="E7" s="111">
        <f>'Saisie scores'!T6</f>
      </c>
      <c r="F7" s="75">
        <f>'Saisie scores'!U6</f>
        <v>0</v>
      </c>
      <c r="G7" s="121">
        <f>'Saisie scores'!U6</f>
        <v>0</v>
      </c>
    </row>
    <row r="8" spans="1:7" ht="13.5" thickBot="1">
      <c r="A8" s="165"/>
      <c r="B8" s="148"/>
      <c r="C8" s="158"/>
      <c r="D8" s="2">
        <v>0</v>
      </c>
      <c r="E8" s="101">
        <f>'Saisie scores'!T7</f>
      </c>
      <c r="F8" s="76">
        <f>'Saisie scores'!U7</f>
        <v>0</v>
      </c>
      <c r="G8" s="121">
        <f>'Saisie scores'!U7</f>
        <v>0</v>
      </c>
    </row>
    <row r="9" spans="1:7" ht="14.25" thickBot="1" thickTop="1">
      <c r="A9" s="165"/>
      <c r="B9" s="149" t="str">
        <f>'Saisie scores'!C8</f>
        <v>Discriminer des sons [e]  [ei]</v>
      </c>
      <c r="C9" s="162">
        <v>2</v>
      </c>
      <c r="D9" s="3">
        <v>1</v>
      </c>
      <c r="E9" s="112">
        <f>'Saisie scores'!T8</f>
      </c>
      <c r="F9" s="77">
        <f>'Saisie scores'!U8</f>
        <v>0</v>
      </c>
      <c r="G9" s="121">
        <f>'Saisie scores'!U8</f>
        <v>0</v>
      </c>
    </row>
    <row r="10" spans="1:7" ht="13.5" thickBot="1">
      <c r="A10" s="165"/>
      <c r="B10" s="147"/>
      <c r="C10" s="157"/>
      <c r="D10" s="1">
        <v>2</v>
      </c>
      <c r="E10" s="111">
        <f>'Saisie scores'!T9</f>
      </c>
      <c r="F10" s="75">
        <f>'Saisie scores'!U9</f>
        <v>0</v>
      </c>
      <c r="G10" s="121">
        <f>'Saisie scores'!U9</f>
        <v>0</v>
      </c>
    </row>
    <row r="11" spans="1:7" ht="13.5" thickBot="1">
      <c r="A11" s="165"/>
      <c r="B11" s="147"/>
      <c r="C11" s="157"/>
      <c r="D11" s="1">
        <v>9</v>
      </c>
      <c r="E11" s="111">
        <f>'Saisie scores'!T10</f>
      </c>
      <c r="F11" s="75">
        <f>'Saisie scores'!U10</f>
        <v>0</v>
      </c>
      <c r="G11" s="121">
        <f>'Saisie scores'!U10</f>
        <v>0</v>
      </c>
    </row>
    <row r="12" spans="1:7" ht="13.5" thickBot="1">
      <c r="A12" s="165"/>
      <c r="B12" s="148"/>
      <c r="C12" s="158"/>
      <c r="D12" s="2">
        <v>0</v>
      </c>
      <c r="E12" s="101">
        <f>'Saisie scores'!T11</f>
      </c>
      <c r="F12" s="76">
        <f>'Saisie scores'!U11</f>
        <v>0</v>
      </c>
      <c r="G12" s="121">
        <f>'Saisie scores'!U11</f>
        <v>0</v>
      </c>
    </row>
    <row r="13" spans="1:7" ht="14.25" thickBot="1" thickTop="1">
      <c r="A13" s="165"/>
      <c r="B13" s="149" t="str">
        <f>'Saisie scores'!C12</f>
        <v>Repérer un mot épelé</v>
      </c>
      <c r="C13" s="162">
        <v>3</v>
      </c>
      <c r="D13" s="3">
        <v>1</v>
      </c>
      <c r="E13" s="112">
        <f>'Saisie scores'!T12</f>
      </c>
      <c r="F13" s="77">
        <f>'Saisie scores'!U12</f>
        <v>0</v>
      </c>
      <c r="G13" s="121">
        <f>'Saisie scores'!U12</f>
        <v>0</v>
      </c>
    </row>
    <row r="14" spans="1:7" ht="13.5" thickBot="1">
      <c r="A14" s="165"/>
      <c r="B14" s="147"/>
      <c r="C14" s="157"/>
      <c r="D14" s="3">
        <v>2</v>
      </c>
      <c r="E14" s="112">
        <f>'Saisie scores'!T13</f>
      </c>
      <c r="F14" s="77">
        <f>'Saisie scores'!U13</f>
        <v>0</v>
      </c>
      <c r="G14" s="121">
        <f>'Saisie scores'!U13</f>
        <v>0</v>
      </c>
    </row>
    <row r="15" spans="1:7" ht="13.5" thickBot="1">
      <c r="A15" s="165"/>
      <c r="B15" s="147"/>
      <c r="C15" s="157"/>
      <c r="D15" s="1">
        <v>9</v>
      </c>
      <c r="E15" s="111">
        <f>'Saisie scores'!T14</f>
      </c>
      <c r="F15" s="75">
        <f>'Saisie scores'!U14</f>
        <v>0</v>
      </c>
      <c r="G15" s="121">
        <f>'Saisie scores'!U14</f>
        <v>0</v>
      </c>
    </row>
    <row r="16" spans="1:7" ht="13.5" thickBot="1">
      <c r="A16" s="165"/>
      <c r="B16" s="148"/>
      <c r="C16" s="158"/>
      <c r="D16" s="2">
        <v>0</v>
      </c>
      <c r="E16" s="101">
        <f>'Saisie scores'!T15</f>
      </c>
      <c r="F16" s="76">
        <f>'Saisie scores'!U15</f>
        <v>0</v>
      </c>
      <c r="G16" s="121">
        <f>'Saisie scores'!U15</f>
        <v>0</v>
      </c>
    </row>
    <row r="17" spans="1:7" ht="14.25" thickBot="1" thickTop="1">
      <c r="A17" s="165"/>
      <c r="B17" s="149" t="str">
        <f>'Saisie scores'!C16</f>
        <v>Localiser la syllabe accentuée</v>
      </c>
      <c r="C17" s="162">
        <v>4</v>
      </c>
      <c r="D17" s="3">
        <v>1</v>
      </c>
      <c r="E17" s="112">
        <f>'Saisie scores'!T16</f>
      </c>
      <c r="F17" s="77">
        <f>'Saisie scores'!U16</f>
        <v>0</v>
      </c>
      <c r="G17" s="121">
        <f>'Saisie scores'!U16</f>
        <v>0</v>
      </c>
    </row>
    <row r="18" spans="1:7" ht="13.5" thickBot="1">
      <c r="A18" s="165"/>
      <c r="B18" s="147"/>
      <c r="C18" s="157"/>
      <c r="D18" s="1">
        <v>2</v>
      </c>
      <c r="E18" s="111">
        <f>'Saisie scores'!T17</f>
      </c>
      <c r="F18" s="75">
        <f>'Saisie scores'!U17</f>
        <v>0</v>
      </c>
      <c r="G18" s="121">
        <f>'Saisie scores'!U17</f>
        <v>0</v>
      </c>
    </row>
    <row r="19" spans="1:7" ht="13.5" thickBot="1">
      <c r="A19" s="165"/>
      <c r="B19" s="147"/>
      <c r="C19" s="157"/>
      <c r="D19" s="1">
        <v>9</v>
      </c>
      <c r="E19" s="111">
        <f>'Saisie scores'!T18</f>
      </c>
      <c r="F19" s="75">
        <f>'Saisie scores'!U18</f>
        <v>0</v>
      </c>
      <c r="G19" s="121">
        <f>'Saisie scores'!U18</f>
        <v>0</v>
      </c>
    </row>
    <row r="20" spans="1:7" ht="13.5" thickBot="1">
      <c r="A20" s="165"/>
      <c r="B20" s="150"/>
      <c r="C20" s="163"/>
      <c r="D20" s="81">
        <v>0</v>
      </c>
      <c r="E20" s="113">
        <f>'Saisie scores'!T19</f>
      </c>
      <c r="F20" s="80">
        <f>'Saisie scores'!U19</f>
        <v>0</v>
      </c>
      <c r="G20" s="121">
        <f>'Saisie scores'!U19</f>
        <v>0</v>
      </c>
    </row>
    <row r="21" spans="1:7" ht="13.5" thickBot="1">
      <c r="A21" s="165"/>
      <c r="B21" s="147" t="str">
        <f>'Saisie scores'!C20</f>
        <v>Identifier le bon dessin</v>
      </c>
      <c r="C21" s="157">
        <v>5</v>
      </c>
      <c r="D21" s="5">
        <v>1</v>
      </c>
      <c r="E21" s="112">
        <f>'Saisie scores'!T20</f>
      </c>
      <c r="F21" s="77">
        <f>'Saisie scores'!U20</f>
        <v>0</v>
      </c>
      <c r="G21" s="121">
        <f>'Saisie scores'!U20</f>
        <v>0</v>
      </c>
    </row>
    <row r="22" spans="1:7" ht="13.5" thickBot="1">
      <c r="A22" s="165"/>
      <c r="B22" s="147"/>
      <c r="C22" s="157"/>
      <c r="D22" s="6">
        <v>2</v>
      </c>
      <c r="E22" s="111">
        <f>'Saisie scores'!T21</f>
      </c>
      <c r="F22" s="75">
        <f>'Saisie scores'!U21</f>
        <v>0</v>
      </c>
      <c r="G22" s="121">
        <f>'Saisie scores'!U21</f>
        <v>0</v>
      </c>
    </row>
    <row r="23" spans="1:7" ht="13.5" thickBot="1">
      <c r="A23" s="165"/>
      <c r="B23" s="147"/>
      <c r="C23" s="157"/>
      <c r="D23" s="6">
        <v>9</v>
      </c>
      <c r="E23" s="111">
        <f>'Saisie scores'!T22</f>
      </c>
      <c r="F23" s="75">
        <f>'Saisie scores'!U22</f>
        <v>0</v>
      </c>
      <c r="G23" s="121">
        <f>'Saisie scores'!U22</f>
        <v>0</v>
      </c>
    </row>
    <row r="24" spans="1:7" ht="13.5" thickBot="1">
      <c r="A24" s="165"/>
      <c r="B24" s="148"/>
      <c r="C24" s="158"/>
      <c r="D24" s="38">
        <v>0</v>
      </c>
      <c r="E24" s="114">
        <f>'Saisie scores'!T23</f>
      </c>
      <c r="F24" s="78">
        <f>'Saisie scores'!U23</f>
        <v>0</v>
      </c>
      <c r="G24" s="121">
        <f>'Saisie scores'!U23</f>
        <v>0</v>
      </c>
    </row>
    <row r="25" spans="1:7" ht="14.25" thickBot="1" thickTop="1">
      <c r="A25" s="165"/>
      <c r="B25" s="149" t="str">
        <f>'Saisie scores'!C24</f>
        <v>Recueillir des informations</v>
      </c>
      <c r="C25" s="162">
        <v>6</v>
      </c>
      <c r="D25" s="39">
        <v>1</v>
      </c>
      <c r="E25" s="115">
        <f>'Saisie scores'!T24</f>
      </c>
      <c r="F25" s="79">
        <f>'Saisie scores'!U24</f>
        <v>0</v>
      </c>
      <c r="G25" s="121">
        <f>'Saisie scores'!U24</f>
        <v>0</v>
      </c>
    </row>
    <row r="26" spans="1:7" ht="13.5" thickBot="1">
      <c r="A26" s="165"/>
      <c r="B26" s="147"/>
      <c r="C26" s="157"/>
      <c r="D26" s="6">
        <v>2</v>
      </c>
      <c r="E26" s="111">
        <f>'Saisie scores'!T25</f>
      </c>
      <c r="F26" s="75">
        <f>'Saisie scores'!U25</f>
        <v>0</v>
      </c>
      <c r="G26" s="121">
        <f>'Saisie scores'!U25</f>
        <v>0</v>
      </c>
    </row>
    <row r="27" spans="1:7" ht="13.5" thickBot="1">
      <c r="A27" s="165"/>
      <c r="B27" s="147"/>
      <c r="C27" s="157"/>
      <c r="D27" s="6">
        <v>9</v>
      </c>
      <c r="E27" s="111">
        <f>'Saisie scores'!T26</f>
      </c>
      <c r="F27" s="75">
        <f>'Saisie scores'!U26</f>
        <v>0</v>
      </c>
      <c r="G27" s="121">
        <f>'Saisie scores'!U26</f>
        <v>0</v>
      </c>
    </row>
    <row r="28" spans="1:7" ht="13.5" thickBot="1">
      <c r="A28" s="165"/>
      <c r="B28" s="150"/>
      <c r="C28" s="163"/>
      <c r="D28" s="7">
        <v>0</v>
      </c>
      <c r="E28" s="113">
        <f>'Saisie scores'!T27</f>
      </c>
      <c r="F28" s="80">
        <f>'Saisie scores'!U27</f>
        <v>0</v>
      </c>
      <c r="G28" s="121">
        <f>'Saisie scores'!U27</f>
        <v>0</v>
      </c>
    </row>
    <row r="29" spans="1:7" ht="13.5" thickBot="1">
      <c r="A29" s="166" t="s">
        <v>6</v>
      </c>
      <c r="B29" s="153" t="str">
        <f>'Saisie scores'!C28</f>
        <v>Compléter une fiche de renseignements à l'aide d'éléments prélevés dans un texte</v>
      </c>
      <c r="C29" s="167">
        <v>1</v>
      </c>
      <c r="D29" s="5">
        <v>1</v>
      </c>
      <c r="E29" s="112">
        <f>'Saisie scores'!T28</f>
      </c>
      <c r="F29" s="77">
        <f>'Saisie scores'!U28</f>
        <v>0</v>
      </c>
      <c r="G29" s="121">
        <f>'Saisie scores'!U28</f>
        <v>0</v>
      </c>
    </row>
    <row r="30" spans="1:7" ht="13.5" thickBot="1">
      <c r="A30" s="160"/>
      <c r="B30" s="151"/>
      <c r="C30" s="157"/>
      <c r="D30" s="6">
        <v>2</v>
      </c>
      <c r="E30" s="111">
        <f>'Saisie scores'!T29</f>
      </c>
      <c r="F30" s="75">
        <f>'Saisie scores'!U29</f>
        <v>0</v>
      </c>
      <c r="G30" s="121">
        <f>'Saisie scores'!U29</f>
        <v>0</v>
      </c>
    </row>
    <row r="31" spans="1:7" ht="13.5" thickBot="1">
      <c r="A31" s="160"/>
      <c r="B31" s="151"/>
      <c r="C31" s="157"/>
      <c r="D31" s="6">
        <v>9</v>
      </c>
      <c r="E31" s="111">
        <f>'Saisie scores'!T30</f>
      </c>
      <c r="F31" s="75">
        <f>'Saisie scores'!U30</f>
        <v>0</v>
      </c>
      <c r="G31" s="121">
        <f>'Saisie scores'!U30</f>
        <v>0</v>
      </c>
    </row>
    <row r="32" spans="1:7" ht="13.5" thickBot="1">
      <c r="A32" s="160"/>
      <c r="B32" s="152"/>
      <c r="C32" s="158"/>
      <c r="D32" s="8">
        <v>0</v>
      </c>
      <c r="E32" s="101">
        <f>'Saisie scores'!T31</f>
      </c>
      <c r="F32" s="76">
        <f>'Saisie scores'!U31</f>
        <v>0</v>
      </c>
      <c r="G32" s="121">
        <f>'Saisie scores'!U31</f>
        <v>0</v>
      </c>
    </row>
    <row r="33" spans="1:7" ht="14.25" thickBot="1" thickTop="1">
      <c r="A33" s="160"/>
      <c r="B33" s="154" t="str">
        <f>'Saisie scores'!C32</f>
        <v>Repérer des informations</v>
      </c>
      <c r="C33" s="162">
        <v>2</v>
      </c>
      <c r="D33" s="5">
        <v>1</v>
      </c>
      <c r="E33" s="112">
        <f>'Saisie scores'!T32</f>
      </c>
      <c r="F33" s="77">
        <f>'Saisie scores'!U32</f>
        <v>0</v>
      </c>
      <c r="G33" s="121">
        <f>'Saisie scores'!U32</f>
        <v>0</v>
      </c>
    </row>
    <row r="34" spans="1:7" ht="13.5" thickBot="1">
      <c r="A34" s="160"/>
      <c r="B34" s="151"/>
      <c r="C34" s="157"/>
      <c r="D34" s="6">
        <v>2</v>
      </c>
      <c r="E34" s="111">
        <f>'Saisie scores'!T33</f>
      </c>
      <c r="F34" s="75">
        <f>'Saisie scores'!U33</f>
        <v>0</v>
      </c>
      <c r="G34" s="121">
        <f>'Saisie scores'!U33</f>
        <v>0</v>
      </c>
    </row>
    <row r="35" spans="1:7" ht="13.5" thickBot="1">
      <c r="A35" s="160"/>
      <c r="B35" s="151"/>
      <c r="C35" s="157"/>
      <c r="D35" s="9">
        <v>9</v>
      </c>
      <c r="E35" s="111">
        <f>'Saisie scores'!T34</f>
      </c>
      <c r="F35" s="75">
        <f>'Saisie scores'!U34</f>
        <v>0</v>
      </c>
      <c r="G35" s="121">
        <f>'Saisie scores'!U34</f>
        <v>0</v>
      </c>
    </row>
    <row r="36" spans="1:7" ht="13.5" thickBot="1">
      <c r="A36" s="161"/>
      <c r="B36" s="155"/>
      <c r="C36" s="163"/>
      <c r="D36" s="10">
        <v>0</v>
      </c>
      <c r="E36" s="113">
        <f>'Saisie scores'!T35</f>
      </c>
      <c r="F36" s="80">
        <f>'Saisie scores'!U35</f>
        <v>0</v>
      </c>
      <c r="G36" s="121">
        <f>'Saisie scores'!U35</f>
        <v>0</v>
      </c>
    </row>
    <row r="37" spans="1:7" ht="13.5" thickBot="1">
      <c r="A37" s="159" t="s">
        <v>8</v>
      </c>
      <c r="B37" s="151" t="str">
        <f>'Saisie scores'!C36</f>
        <v>Recopier un court message</v>
      </c>
      <c r="C37" s="157">
        <v>1</v>
      </c>
      <c r="D37" s="11">
        <v>1</v>
      </c>
      <c r="E37" s="112">
        <f>'Saisie scores'!T36</f>
      </c>
      <c r="F37" s="77">
        <f>'Saisie scores'!U36</f>
        <v>0</v>
      </c>
      <c r="G37" s="121">
        <f>'Saisie scores'!U36</f>
        <v>0</v>
      </c>
    </row>
    <row r="38" spans="1:7" ht="13.5" thickBot="1">
      <c r="A38" s="160"/>
      <c r="B38" s="151"/>
      <c r="C38" s="157"/>
      <c r="D38" s="11">
        <v>2</v>
      </c>
      <c r="E38" s="112">
        <f>'Saisie scores'!T37</f>
      </c>
      <c r="F38" s="77">
        <f>'Saisie scores'!U37</f>
        <v>0</v>
      </c>
      <c r="G38" s="121">
        <f>'Saisie scores'!U37</f>
        <v>0</v>
      </c>
    </row>
    <row r="39" spans="1:7" ht="13.5" thickBot="1">
      <c r="A39" s="160"/>
      <c r="B39" s="151"/>
      <c r="C39" s="157"/>
      <c r="D39" s="9">
        <v>9</v>
      </c>
      <c r="E39" s="111">
        <f>'Saisie scores'!T38</f>
      </c>
      <c r="F39" s="75">
        <f>'Saisie scores'!U38</f>
        <v>0</v>
      </c>
      <c r="G39" s="121">
        <f>'Saisie scores'!U38</f>
        <v>0</v>
      </c>
    </row>
    <row r="40" spans="1:7" ht="13.5" thickBot="1">
      <c r="A40" s="160"/>
      <c r="B40" s="152"/>
      <c r="C40" s="158"/>
      <c r="D40" s="12">
        <v>0</v>
      </c>
      <c r="E40" s="101">
        <f>'Saisie scores'!T39</f>
      </c>
      <c r="F40" s="76">
        <f>'Saisie scores'!U39</f>
        <v>0</v>
      </c>
      <c r="G40" s="121">
        <f>'Saisie scores'!U39</f>
        <v>0</v>
      </c>
    </row>
    <row r="41" spans="1:7" ht="14.25" thickBot="1" thickTop="1">
      <c r="A41" s="160"/>
      <c r="B41" s="151" t="str">
        <f>'Saisie scores'!C40</f>
        <v>Recopier en segmentant</v>
      </c>
      <c r="C41" s="157">
        <v>2</v>
      </c>
      <c r="D41" s="11">
        <v>1</v>
      </c>
      <c r="E41" s="112">
        <f>'Saisie scores'!T40</f>
      </c>
      <c r="F41" s="77">
        <f>'Saisie scores'!U40</f>
        <v>0</v>
      </c>
      <c r="G41" s="121">
        <f>'Saisie scores'!U40</f>
        <v>0</v>
      </c>
    </row>
    <row r="42" spans="1:7" ht="13.5" thickBot="1">
      <c r="A42" s="160"/>
      <c r="B42" s="151"/>
      <c r="C42" s="157"/>
      <c r="D42" s="11">
        <v>2</v>
      </c>
      <c r="E42" s="112">
        <f>'Saisie scores'!T41</f>
      </c>
      <c r="F42" s="77">
        <f>'Saisie scores'!U41</f>
        <v>0</v>
      </c>
      <c r="G42" s="121">
        <f>'Saisie scores'!U41</f>
        <v>0</v>
      </c>
    </row>
    <row r="43" spans="1:7" ht="13.5" thickBot="1">
      <c r="A43" s="160"/>
      <c r="B43" s="151"/>
      <c r="C43" s="157"/>
      <c r="D43" s="9">
        <v>9</v>
      </c>
      <c r="E43" s="111">
        <f>'Saisie scores'!T42</f>
      </c>
      <c r="F43" s="75">
        <f>'Saisie scores'!U42</f>
        <v>0</v>
      </c>
      <c r="G43" s="121">
        <f>'Saisie scores'!U42</f>
        <v>0</v>
      </c>
    </row>
    <row r="44" spans="1:7" ht="13.5" thickBot="1">
      <c r="A44" s="160"/>
      <c r="B44" s="152"/>
      <c r="C44" s="158"/>
      <c r="D44" s="12">
        <v>0</v>
      </c>
      <c r="E44" s="101">
        <f>'Saisie scores'!T43</f>
      </c>
      <c r="F44" s="76">
        <f>'Saisie scores'!U43</f>
        <v>0</v>
      </c>
      <c r="G44" s="121">
        <f>'Saisie scores'!U43</f>
        <v>0</v>
      </c>
    </row>
    <row r="45" spans="1:7" ht="14.25" thickBot="1" thickTop="1">
      <c r="A45" s="160"/>
      <c r="B45" s="154" t="str">
        <f>'Saisie scores'!C44</f>
        <v>Compléter des phrases lacunaires</v>
      </c>
      <c r="C45" s="162">
        <v>3</v>
      </c>
      <c r="D45" s="11">
        <v>1</v>
      </c>
      <c r="E45" s="112">
        <f>'Saisie scores'!T44</f>
      </c>
      <c r="F45" s="77">
        <f>'Saisie scores'!U44</f>
        <v>0</v>
      </c>
      <c r="G45" s="121">
        <f>'Saisie scores'!U44</f>
        <v>0</v>
      </c>
    </row>
    <row r="46" spans="1:7" ht="13.5" thickBot="1">
      <c r="A46" s="160"/>
      <c r="B46" s="151"/>
      <c r="C46" s="157"/>
      <c r="D46" s="9">
        <v>2</v>
      </c>
      <c r="E46" s="111">
        <f>'Saisie scores'!T45</f>
      </c>
      <c r="F46" s="75">
        <f>'Saisie scores'!U45</f>
        <v>0</v>
      </c>
      <c r="G46" s="121">
        <f>'Saisie scores'!U45</f>
        <v>0</v>
      </c>
    </row>
    <row r="47" spans="1:7" ht="13.5" thickBot="1">
      <c r="A47" s="160"/>
      <c r="B47" s="151"/>
      <c r="C47" s="157"/>
      <c r="D47" s="13">
        <v>9</v>
      </c>
      <c r="E47" s="111">
        <f>'Saisie scores'!T46</f>
      </c>
      <c r="F47" s="75">
        <f>'Saisie scores'!U46</f>
        <v>0</v>
      </c>
      <c r="G47" s="121">
        <f>'Saisie scores'!U46</f>
        <v>0</v>
      </c>
    </row>
    <row r="48" spans="1:7" ht="13.5" thickBot="1">
      <c r="A48" s="160"/>
      <c r="B48" s="152"/>
      <c r="C48" s="158"/>
      <c r="D48" s="13">
        <v>0</v>
      </c>
      <c r="E48" s="114">
        <f>'Saisie scores'!T47</f>
      </c>
      <c r="F48" s="78">
        <f>'Saisie scores'!U47</f>
        <v>0</v>
      </c>
      <c r="G48" s="121">
        <f>'Saisie scores'!U47</f>
        <v>0</v>
      </c>
    </row>
    <row r="49" spans="1:7" ht="14.25" thickBot="1" thickTop="1">
      <c r="A49" s="160"/>
      <c r="B49" s="154" t="str">
        <f>'Saisie scores'!C48</f>
        <v>Construire des phrases</v>
      </c>
      <c r="C49" s="162">
        <v>4</v>
      </c>
      <c r="D49" s="35">
        <v>1</v>
      </c>
      <c r="E49" s="115">
        <f>'Saisie scores'!T48</f>
      </c>
      <c r="F49" s="79">
        <f>'Saisie scores'!U48</f>
        <v>0</v>
      </c>
      <c r="G49" s="121">
        <f>'Saisie scores'!U48</f>
        <v>0</v>
      </c>
    </row>
    <row r="50" spans="1:7" ht="13.5" thickBot="1">
      <c r="A50" s="160"/>
      <c r="B50" s="151"/>
      <c r="C50" s="157"/>
      <c r="D50" s="9">
        <v>2</v>
      </c>
      <c r="E50" s="111">
        <f>'Saisie scores'!T49</f>
      </c>
      <c r="F50" s="75">
        <f>'Saisie scores'!U49</f>
        <v>0</v>
      </c>
      <c r="G50" s="121">
        <f>'Saisie scores'!U49</f>
        <v>0</v>
      </c>
    </row>
    <row r="51" spans="1:7" ht="13.5" thickBot="1">
      <c r="A51" s="160"/>
      <c r="B51" s="151"/>
      <c r="C51" s="157"/>
      <c r="D51" s="13">
        <v>9</v>
      </c>
      <c r="E51" s="111">
        <f>'Saisie scores'!T50</f>
      </c>
      <c r="F51" s="75">
        <f>'Saisie scores'!U50</f>
        <v>0</v>
      </c>
      <c r="G51" s="121">
        <f>'Saisie scores'!U50</f>
        <v>0</v>
      </c>
    </row>
    <row r="52" spans="1:7" ht="13.5" thickBot="1">
      <c r="A52" s="161"/>
      <c r="B52" s="155"/>
      <c r="C52" s="163"/>
      <c r="D52" s="10">
        <v>0</v>
      </c>
      <c r="E52" s="113">
        <f>'Saisie scores'!T51</f>
      </c>
      <c r="F52" s="80">
        <f>'Saisie scores'!U51</f>
        <v>0</v>
      </c>
      <c r="G52" s="121">
        <f>'Saisie scores'!U51</f>
        <v>0</v>
      </c>
    </row>
  </sheetData>
  <sheetProtection password="DC6F" sheet="1" objects="1" scenarios="1"/>
  <mergeCells count="28">
    <mergeCell ref="C17:C20"/>
    <mergeCell ref="B21:B24"/>
    <mergeCell ref="C5:C8"/>
    <mergeCell ref="B9:B12"/>
    <mergeCell ref="C9:C12"/>
    <mergeCell ref="B13:B16"/>
    <mergeCell ref="C13:C16"/>
    <mergeCell ref="C21:C24"/>
    <mergeCell ref="B25:B28"/>
    <mergeCell ref="C25:C28"/>
    <mergeCell ref="A29:A36"/>
    <mergeCell ref="B29:B32"/>
    <mergeCell ref="C29:C32"/>
    <mergeCell ref="B33:B36"/>
    <mergeCell ref="C33:C36"/>
    <mergeCell ref="A5:A28"/>
    <mergeCell ref="B5:B8"/>
    <mergeCell ref="B17:B20"/>
    <mergeCell ref="D2:F2"/>
    <mergeCell ref="A37:A52"/>
    <mergeCell ref="B37:B40"/>
    <mergeCell ref="C37:C40"/>
    <mergeCell ref="B41:B44"/>
    <mergeCell ref="C41:C44"/>
    <mergeCell ref="B45:B48"/>
    <mergeCell ref="C45:C48"/>
    <mergeCell ref="B49:B52"/>
    <mergeCell ref="C49:C5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B1">
      <selection activeCell="I3" sqref="I3"/>
    </sheetView>
  </sheetViews>
  <sheetFormatPr defaultColWidth="11.421875" defaultRowHeight="12.75"/>
  <cols>
    <col min="1" max="1" width="18.8515625" style="0" customWidth="1"/>
    <col min="2" max="2" width="7.57421875" style="0" customWidth="1"/>
    <col min="3" max="3" width="37.7109375" style="0" customWidth="1"/>
    <col min="4" max="4" width="6.140625" style="0" customWidth="1"/>
    <col min="5" max="6" width="8.421875" style="0" customWidth="1"/>
    <col min="7" max="7" width="7.7109375" style="0" customWidth="1"/>
  </cols>
  <sheetData>
    <row r="1" spans="1:7" ht="24.75" customHeight="1">
      <c r="A1" s="83" t="s">
        <v>29</v>
      </c>
      <c r="B1" s="84"/>
      <c r="C1" s="102" t="s">
        <v>40</v>
      </c>
      <c r="D1" s="87"/>
      <c r="E1" s="85" t="s">
        <v>22</v>
      </c>
      <c r="F1" s="93" t="s">
        <v>33</v>
      </c>
      <c r="G1" s="86" t="s">
        <v>34</v>
      </c>
    </row>
    <row r="2" spans="1:7" ht="19.5" customHeight="1">
      <c r="A2" s="92" t="s">
        <v>39</v>
      </c>
      <c r="B2" s="88"/>
      <c r="C2" s="176" t="s">
        <v>30</v>
      </c>
      <c r="D2" s="177"/>
      <c r="E2" s="103">
        <f>'Saisie scores'!$H$1</f>
        <v>0</v>
      </c>
      <c r="F2" s="97"/>
      <c r="G2" s="97"/>
    </row>
    <row r="3" spans="1:8" ht="19.5" customHeight="1">
      <c r="A3" s="107">
        <f>'Saisie scores'!$A$3</f>
        <v>0</v>
      </c>
      <c r="B3" s="173" t="s">
        <v>35</v>
      </c>
      <c r="C3" s="82" t="str">
        <f>'Saisie scores'!$C$4</f>
        <v>Discriminer des sons [ h ]  </v>
      </c>
      <c r="D3" s="104">
        <v>1</v>
      </c>
      <c r="E3" s="98"/>
      <c r="F3" s="123">
        <f>'Saisie scores'!$T$4</f>
      </c>
      <c r="G3" s="124">
        <f>'Saisie scores'!$T$5</f>
      </c>
      <c r="H3" s="94"/>
    </row>
    <row r="4" spans="2:7" ht="19.5" customHeight="1">
      <c r="B4" s="174"/>
      <c r="C4" s="82" t="str">
        <f>'Saisie scores'!$C$8</f>
        <v>Discriminer des sons [e]  [ei]</v>
      </c>
      <c r="D4" s="104">
        <v>2</v>
      </c>
      <c r="E4" s="98"/>
      <c r="F4" s="123">
        <f>'Saisie scores'!$T$8</f>
      </c>
      <c r="G4" s="124">
        <f>'Saisie scores'!$T$9</f>
      </c>
    </row>
    <row r="5" spans="2:7" ht="19.5" customHeight="1">
      <c r="B5" s="174"/>
      <c r="C5" s="82" t="str">
        <f>'Saisie scores'!$C$12</f>
        <v>Repérer un mot épelé</v>
      </c>
      <c r="D5" s="104">
        <v>3</v>
      </c>
      <c r="E5" s="98"/>
      <c r="F5" s="123">
        <f>'Saisie scores'!$T$12</f>
      </c>
      <c r="G5" s="124">
        <f>'Saisie scores'!$T$13</f>
      </c>
    </row>
    <row r="6" spans="2:7" ht="19.5" customHeight="1">
      <c r="B6" s="174"/>
      <c r="C6" s="82" t="str">
        <f>'Saisie scores'!$C$16</f>
        <v>Localiser la syllabe accentuée</v>
      </c>
      <c r="D6" s="104">
        <v>4</v>
      </c>
      <c r="E6" s="98"/>
      <c r="F6" s="123">
        <f>'Saisie scores'!$T$16</f>
      </c>
      <c r="G6" s="124">
        <f>'Saisie scores'!$T$17</f>
      </c>
    </row>
    <row r="7" spans="2:7" ht="19.5" customHeight="1">
      <c r="B7" s="174"/>
      <c r="C7" s="82" t="str">
        <f>'Saisie scores'!$C$20</f>
        <v>Identifier le bon dessin</v>
      </c>
      <c r="D7" s="104">
        <v>5</v>
      </c>
      <c r="E7" s="98"/>
      <c r="F7" s="123">
        <f>'Saisie scores'!$T$20</f>
      </c>
      <c r="G7" s="124">
        <f>'Saisie scores'!$T$21</f>
      </c>
    </row>
    <row r="8" spans="2:7" ht="19.5" customHeight="1" thickBot="1">
      <c r="B8" s="175"/>
      <c r="C8" s="91" t="str">
        <f>'Saisie scores'!$C$24</f>
        <v>Recueillir des informations</v>
      </c>
      <c r="D8" s="105">
        <v>6</v>
      </c>
      <c r="E8" s="99"/>
      <c r="F8" s="125">
        <f>'Saisie scores'!$T$24</f>
      </c>
      <c r="G8" s="126">
        <f>'Saisie scores'!$T$25</f>
      </c>
    </row>
    <row r="9" spans="2:7" ht="24.75" customHeight="1">
      <c r="B9" s="178" t="s">
        <v>31</v>
      </c>
      <c r="C9" s="89" t="str">
        <f>'Saisie scores'!$C$28</f>
        <v>Compléter une fiche de renseignements à l'aide d'éléments prélevés dans un texte</v>
      </c>
      <c r="D9" s="106">
        <v>1</v>
      </c>
      <c r="E9" s="100"/>
      <c r="F9" s="127">
        <f>'Saisie scores'!$T$28</f>
      </c>
      <c r="G9" s="128">
        <f>'Saisie scores'!$T$29</f>
      </c>
    </row>
    <row r="10" spans="2:7" ht="19.5" customHeight="1" thickBot="1">
      <c r="B10" s="179"/>
      <c r="C10" s="91" t="str">
        <f>'Saisie scores'!$C$32</f>
        <v>Repérer des informations</v>
      </c>
      <c r="D10" s="105">
        <v>2</v>
      </c>
      <c r="E10" s="99"/>
      <c r="F10" s="125">
        <f>'Saisie scores'!$T$32</f>
      </c>
      <c r="G10" s="126">
        <f>'Saisie scores'!$T$33</f>
      </c>
    </row>
    <row r="11" spans="2:7" ht="19.5" customHeight="1">
      <c r="B11" s="171" t="s">
        <v>32</v>
      </c>
      <c r="C11" s="90" t="str">
        <f>'Saisie scores'!$C$36</f>
        <v>Recopier un court message</v>
      </c>
      <c r="D11" s="106">
        <v>1</v>
      </c>
      <c r="E11" s="100"/>
      <c r="F11" s="127">
        <f>'Saisie scores'!$T$36</f>
      </c>
      <c r="G11" s="128">
        <f>'Saisie scores'!$T$37</f>
      </c>
    </row>
    <row r="12" spans="2:7" ht="19.5" customHeight="1">
      <c r="B12" s="171"/>
      <c r="C12" s="82" t="str">
        <f>'Saisie scores'!$C$40</f>
        <v>Recopier en segmentant</v>
      </c>
      <c r="D12" s="104">
        <v>2</v>
      </c>
      <c r="E12" s="98"/>
      <c r="F12" s="123">
        <f>'Saisie scores'!$T$40</f>
      </c>
      <c r="G12" s="124">
        <f>'Saisie scores'!$T$41</f>
      </c>
    </row>
    <row r="13" spans="2:7" ht="19.5" customHeight="1">
      <c r="B13" s="171"/>
      <c r="C13" s="82" t="str">
        <f>'Saisie scores'!$C$44</f>
        <v>Compléter des phrases lacunaires</v>
      </c>
      <c r="D13" s="104">
        <v>3</v>
      </c>
      <c r="E13" s="98"/>
      <c r="F13" s="123">
        <f>'Saisie scores'!$T$44</f>
      </c>
      <c r="G13" s="124">
        <f>'Saisie scores'!$T$45</f>
      </c>
    </row>
    <row r="14" spans="2:7" ht="19.5" customHeight="1">
      <c r="B14" s="172"/>
      <c r="C14" s="82" t="str">
        <f>'Saisie scores'!$C$48</f>
        <v>Construire des phrases</v>
      </c>
      <c r="D14" s="104">
        <v>4</v>
      </c>
      <c r="E14" s="98"/>
      <c r="F14" s="123">
        <f>'Saisie scores'!$T$48</f>
      </c>
      <c r="G14" s="124">
        <f>'Saisie scores'!$T$49</f>
      </c>
    </row>
    <row r="17" ht="12.75">
      <c r="E17" s="34"/>
    </row>
  </sheetData>
  <sheetProtection password="DC6F" sheet="1" objects="1" scenarios="1"/>
  <mergeCells count="4">
    <mergeCell ref="B11:B14"/>
    <mergeCell ref="B3:B8"/>
    <mergeCell ref="C2:D2"/>
    <mergeCell ref="B9:B10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Javayon</dc:creator>
  <cp:keywords/>
  <dc:description/>
  <cp:lastModifiedBy>A. FKI</cp:lastModifiedBy>
  <cp:lastPrinted>2008-02-09T18:02:49Z</cp:lastPrinted>
  <dcterms:created xsi:type="dcterms:W3CDTF">2006-09-18T13:38:56Z</dcterms:created>
  <dcterms:modified xsi:type="dcterms:W3CDTF">2008-10-01T21:40:05Z</dcterms:modified>
  <cp:category/>
  <cp:version/>
  <cp:contentType/>
  <cp:contentStatus/>
</cp:coreProperties>
</file>