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<sst xmlns="http://schemas.openxmlformats.org/spreadsheetml/2006/main" count="28" uniqueCount="24">
  <si>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FORMULE DE BRZYCKI</t>
  </si>
  <si>
    <r>
      <t xml:space="preserve">Charge Maximale Estimée ( R.M ) = Charge Optimale </t>
    </r>
    <r>
      <rPr>
        <i/>
        <sz val="7.5"/>
        <color indexed="8"/>
        <rFont val="Times New Roman"/>
        <family val="1"/>
      </rPr>
      <t xml:space="preserve">I </t>
    </r>
    <r>
      <rPr>
        <sz val="7.5"/>
        <color indexed="8"/>
        <rFont val="Times New Roman"/>
        <family val="1"/>
      </rPr>
      <t>( 1.0278 - O.O278 x Nombre de répétitions )</t>
    </r>
  </si>
  <si>
    <t>Nombre de répétitions</t>
  </si>
  <si>
    <t xml:space="preserve">    KG       Charge maximale estimée</t>
  </si>
  <si>
    <t>1R.M</t>
  </si>
  <si>
    <t>CHARGES INDICATIVES ( arrondies au kilogramme supérieur )</t>
  </si>
  <si>
    <t>97.5</t>
  </si>
  <si>
    <t>77.5</t>
  </si>
  <si>
    <t>67.5</t>
  </si>
  <si>
    <t>52.5</t>
  </si>
  <si>
    <t>27.5</t>
  </si>
  <si>
    <t>Cette formule permet de donner une estimation de la charge maximale développée (1RM).</t>
  </si>
  <si>
    <t xml:space="preserve">EXEMPLE N°1 (rouge): Atelier développé / couché, réalisation d’une série de 12 répétitions à 50kg,  </t>
  </si>
  <si>
    <t>cela correspond à une charge maximale estimée de 72,5kg.</t>
  </si>
  <si>
    <t xml:space="preserve">EXEMPLE N°2 (vert): Atelier triceps, réalisation d’une série de 8 répétitions à 40 kg, </t>
  </si>
  <si>
    <t>cela correspond à une charge maximale estimée de 50kg.</t>
  </si>
  <si>
    <t xml:space="preserve">ATTENTION : pour être fiable, la charge choisie ne doit pas permettre la réalisation de plus de 15 répétitions, </t>
  </si>
  <si>
    <t>la toute dernière répétition doit être difficile à réaliser voir impossible. La qualité d’exécution est primordiale</t>
  </si>
  <si>
    <t>la série doit être continue.</t>
  </si>
  <si>
    <t xml:space="preserve">Tableau de pourcentage en fonction du 1RM </t>
  </si>
  <si>
    <t>%</t>
  </si>
  <si>
    <t>1RM</t>
  </si>
  <si>
    <t>OBJECTIF Prise de Volume; Travail à 60% du 1RM =  charge personnalisée de 43,5kg (à arrondir si besoin)</t>
  </si>
  <si>
    <t>OBJECTIF Affinement / Raffermissement; Travail à 40% du 1RM =  charge personnalisée de 20kg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</si>
</sst>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8E"/>
      <name val="Times New Roman"/>
      <family val="1"/>
    </font>
    <font>
      <sz val="11"/>
      <color rgb="FF00008E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 style="thin"/>
      <top style="medium">
        <color theme="4" tint="-0.4999699890613556"/>
      </top>
      <bottom style="medium">
        <color theme="4" tint="-0.4999699890613556"/>
      </bottom>
    </border>
    <border>
      <left style="thin"/>
      <right style="thin"/>
      <top style="medium">
        <color theme="4" tint="-0.4999699890613556"/>
      </top>
      <bottom style="medium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theme="4" tint="-0.4999699890613556"/>
      </right>
      <top/>
      <bottom style="thin"/>
    </border>
    <border>
      <left style="medium">
        <color theme="4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 style="thin"/>
      <top style="thin"/>
      <bottom style="medium">
        <color theme="4" tint="-0.4999699890613556"/>
      </bottom>
    </border>
    <border>
      <left style="thin"/>
      <right style="thin"/>
      <top style="thin"/>
      <bottom style="medium">
        <color theme="4" tint="-0.4999699890613556"/>
      </bottom>
    </border>
    <border>
      <left style="thin"/>
      <right style="medium">
        <color theme="4" tint="-0.4999699890613556"/>
      </right>
      <top style="thin"/>
      <bottom style="medium">
        <color theme="4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4" borderId="12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8" fillId="34" borderId="15" xfId="0" applyFont="1" applyFill="1" applyBorder="1" applyAlignment="1">
      <alignment horizontal="center" vertical="top" wrapText="1"/>
    </xf>
    <xf numFmtId="0" fontId="58" fillId="34" borderId="16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9" fontId="48" fillId="0" borderId="18" xfId="0" applyNumberFormat="1" applyFont="1" applyBorder="1" applyAlignment="1">
      <alignment horizontal="center"/>
    </xf>
    <xf numFmtId="9" fontId="48" fillId="0" borderId="19" xfId="0" applyNumberFormat="1" applyFont="1" applyBorder="1" applyAlignment="1">
      <alignment horizontal="center"/>
    </xf>
    <xf numFmtId="9" fontId="49" fillId="33" borderId="19" xfId="0" applyNumberFormat="1" applyFont="1" applyFill="1" applyBorder="1" applyAlignment="1">
      <alignment horizontal="center"/>
    </xf>
    <xf numFmtId="9" fontId="49" fillId="35" borderId="19" xfId="0" applyNumberFormat="1" applyFont="1" applyFill="1" applyBorder="1" applyAlignment="1">
      <alignment horizontal="center"/>
    </xf>
    <xf numFmtId="9" fontId="48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9" fontId="48" fillId="0" borderId="0" xfId="0" applyNumberFormat="1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164" fontId="63" fillId="0" borderId="19" xfId="0" applyNumberFormat="1" applyFont="1" applyBorder="1" applyAlignment="1">
      <alignment horizontal="center"/>
    </xf>
    <xf numFmtId="164" fontId="63" fillId="0" borderId="20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64" fontId="57" fillId="0" borderId="23" xfId="0" applyNumberFormat="1" applyFont="1" applyBorder="1" applyAlignment="1">
      <alignment horizontal="center"/>
    </xf>
    <xf numFmtId="164" fontId="57" fillId="0" borderId="24" xfId="0" applyNumberFormat="1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164" fontId="57" fillId="0" borderId="26" xfId="0" applyNumberFormat="1" applyFont="1" applyBorder="1" applyAlignment="1">
      <alignment horizontal="center"/>
    </xf>
    <xf numFmtId="164" fontId="57" fillId="0" borderId="27" xfId="0" applyNumberFormat="1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164" fontId="63" fillId="0" borderId="26" xfId="0" applyNumberFormat="1" applyFont="1" applyBorder="1" applyAlignment="1">
      <alignment horizontal="center"/>
    </xf>
    <xf numFmtId="164" fontId="63" fillId="0" borderId="27" xfId="0" applyNumberFormat="1" applyFont="1" applyBorder="1" applyAlignment="1">
      <alignment horizontal="center"/>
    </xf>
    <xf numFmtId="0" fontId="65" fillId="35" borderId="25" xfId="0" applyFont="1" applyFill="1" applyBorder="1" applyAlignment="1">
      <alignment horizontal="center"/>
    </xf>
    <xf numFmtId="164" fontId="65" fillId="35" borderId="26" xfId="0" applyNumberFormat="1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/>
    </xf>
    <xf numFmtId="164" fontId="65" fillId="33" borderId="26" xfId="0" applyNumberFormat="1" applyFont="1" applyFill="1" applyBorder="1" applyAlignment="1">
      <alignment horizontal="center"/>
    </xf>
    <xf numFmtId="0" fontId="63" fillId="0" borderId="28" xfId="0" applyFont="1" applyBorder="1" applyAlignment="1">
      <alignment horizontal="center"/>
    </xf>
    <xf numFmtId="164" fontId="63" fillId="0" borderId="29" xfId="0" applyNumberFormat="1" applyFont="1" applyBorder="1" applyAlignment="1">
      <alignment horizontal="center"/>
    </xf>
    <xf numFmtId="164" fontId="63" fillId="0" borderId="3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51</xdr:row>
      <xdr:rowOff>38100</xdr:rowOff>
    </xdr:from>
    <xdr:to>
      <xdr:col>14</xdr:col>
      <xdr:colOff>342900</xdr:colOff>
      <xdr:row>51</xdr:row>
      <xdr:rowOff>152400</xdr:rowOff>
    </xdr:to>
    <xdr:sp>
      <xdr:nvSpPr>
        <xdr:cNvPr id="1" name="Flèche droite 1"/>
        <xdr:cNvSpPr>
          <a:spLocks/>
        </xdr:cNvSpPr>
      </xdr:nvSpPr>
      <xdr:spPr>
        <a:xfrm>
          <a:off x="4848225" y="10210800"/>
          <a:ext cx="828675" cy="114300"/>
        </a:xfrm>
        <a:prstGeom prst="rightArrow">
          <a:avLst>
            <a:gd name="adj" fmla="val 43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5" width="5.710937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thickBo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thickBot="1">
      <c r="A5" s="5" t="s">
        <v>4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  <c r="I5" s="6">
        <v>9</v>
      </c>
      <c r="J5" s="6">
        <v>10</v>
      </c>
      <c r="K5" s="6">
        <v>11</v>
      </c>
      <c r="L5" s="8">
        <v>12</v>
      </c>
      <c r="M5" s="6">
        <v>13</v>
      </c>
      <c r="N5" s="6">
        <v>14</v>
      </c>
      <c r="O5" s="6">
        <v>15</v>
      </c>
    </row>
    <row r="6" spans="1:15" ht="15.75" thickBot="1">
      <c r="A6" s="9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.75" thickBot="1">
      <c r="A7" s="12">
        <v>100</v>
      </c>
      <c r="B7" s="13">
        <v>97</v>
      </c>
      <c r="C7" s="13">
        <v>94</v>
      </c>
      <c r="D7" s="13">
        <v>92</v>
      </c>
      <c r="E7" s="13">
        <v>89</v>
      </c>
      <c r="F7" s="13">
        <v>86</v>
      </c>
      <c r="G7" s="13">
        <v>83</v>
      </c>
      <c r="H7" s="13">
        <v>81</v>
      </c>
      <c r="I7" s="13">
        <v>78</v>
      </c>
      <c r="J7" s="13">
        <v>75</v>
      </c>
      <c r="K7" s="13">
        <v>72</v>
      </c>
      <c r="L7" s="13">
        <v>69</v>
      </c>
      <c r="M7" s="13">
        <v>76</v>
      </c>
      <c r="N7" s="13">
        <v>64</v>
      </c>
      <c r="O7" s="13">
        <v>61</v>
      </c>
    </row>
    <row r="8" spans="1:15" ht="15.75" thickBot="1">
      <c r="A8" s="14" t="s">
        <v>6</v>
      </c>
      <c r="B8" s="15">
        <v>95</v>
      </c>
      <c r="C8" s="15">
        <v>92</v>
      </c>
      <c r="D8" s="15">
        <v>89</v>
      </c>
      <c r="E8" s="15">
        <v>87</v>
      </c>
      <c r="F8" s="15">
        <v>84</v>
      </c>
      <c r="G8" s="15">
        <v>81</v>
      </c>
      <c r="H8" s="15">
        <v>79</v>
      </c>
      <c r="I8" s="15">
        <v>76</v>
      </c>
      <c r="J8" s="15">
        <v>73</v>
      </c>
      <c r="K8" s="15">
        <v>70</v>
      </c>
      <c r="L8" s="15">
        <v>68</v>
      </c>
      <c r="M8" s="15">
        <v>65</v>
      </c>
      <c r="N8" s="15">
        <v>62</v>
      </c>
      <c r="O8" s="15">
        <v>60</v>
      </c>
    </row>
    <row r="9" spans="1:15" ht="15.75" thickBot="1">
      <c r="A9" s="14">
        <v>95</v>
      </c>
      <c r="B9" s="15">
        <v>92</v>
      </c>
      <c r="C9" s="15">
        <v>90</v>
      </c>
      <c r="D9" s="15">
        <v>87</v>
      </c>
      <c r="E9" s="15">
        <v>84</v>
      </c>
      <c r="F9" s="15">
        <v>82</v>
      </c>
      <c r="G9" s="15">
        <v>79</v>
      </c>
      <c r="H9" s="15">
        <v>77</v>
      </c>
      <c r="I9" s="15">
        <v>74</v>
      </c>
      <c r="J9" s="15">
        <v>71</v>
      </c>
      <c r="K9" s="15">
        <v>69</v>
      </c>
      <c r="L9" s="15">
        <v>66</v>
      </c>
      <c r="M9" s="15">
        <v>63</v>
      </c>
      <c r="N9" s="15">
        <v>61</v>
      </c>
      <c r="O9" s="15">
        <v>58</v>
      </c>
    </row>
    <row r="10" spans="1:15" ht="15.75" thickBot="1">
      <c r="A10" s="14">
        <v>92.5</v>
      </c>
      <c r="B10" s="15">
        <v>90</v>
      </c>
      <c r="C10" s="15">
        <v>87</v>
      </c>
      <c r="D10" s="15">
        <v>85</v>
      </c>
      <c r="E10" s="15">
        <v>82</v>
      </c>
      <c r="F10" s="15">
        <v>80</v>
      </c>
      <c r="G10" s="15">
        <v>77</v>
      </c>
      <c r="H10" s="15">
        <v>74</v>
      </c>
      <c r="I10" s="15">
        <v>72</v>
      </c>
      <c r="J10" s="15">
        <v>69</v>
      </c>
      <c r="K10" s="15">
        <v>67</v>
      </c>
      <c r="L10" s="15">
        <v>64</v>
      </c>
      <c r="M10" s="15">
        <v>62</v>
      </c>
      <c r="N10" s="15">
        <v>59</v>
      </c>
      <c r="O10" s="15">
        <v>56</v>
      </c>
    </row>
    <row r="11" spans="1:15" ht="15.75" thickBot="1">
      <c r="A11" s="12">
        <v>90</v>
      </c>
      <c r="B11" s="13">
        <v>87</v>
      </c>
      <c r="C11" s="13">
        <v>85</v>
      </c>
      <c r="D11" s="13">
        <v>82</v>
      </c>
      <c r="E11" s="13">
        <v>80</v>
      </c>
      <c r="F11" s="13">
        <v>77</v>
      </c>
      <c r="G11" s="13">
        <v>75</v>
      </c>
      <c r="H11" s="13">
        <v>72</v>
      </c>
      <c r="I11" s="13">
        <v>70</v>
      </c>
      <c r="J11" s="13">
        <v>67</v>
      </c>
      <c r="K11" s="13">
        <v>65</v>
      </c>
      <c r="L11" s="13">
        <v>62</v>
      </c>
      <c r="M11" s="13">
        <v>60</v>
      </c>
      <c r="N11" s="13">
        <v>57</v>
      </c>
      <c r="O11" s="13">
        <v>55</v>
      </c>
    </row>
    <row r="12" spans="1:15" ht="15.75" thickBot="1">
      <c r="A12" s="14">
        <v>87.5</v>
      </c>
      <c r="B12" s="15">
        <v>85</v>
      </c>
      <c r="C12" s="15">
        <v>83</v>
      </c>
      <c r="D12" s="15">
        <v>80</v>
      </c>
      <c r="E12" s="15">
        <v>78</v>
      </c>
      <c r="F12" s="15">
        <v>75</v>
      </c>
      <c r="G12" s="15">
        <v>73</v>
      </c>
      <c r="H12" s="15">
        <v>70</v>
      </c>
      <c r="I12" s="15">
        <v>68</v>
      </c>
      <c r="J12" s="15">
        <v>66</v>
      </c>
      <c r="K12" s="15">
        <v>63</v>
      </c>
      <c r="L12" s="15">
        <v>61</v>
      </c>
      <c r="M12" s="15">
        <v>58</v>
      </c>
      <c r="N12" s="15">
        <v>56</v>
      </c>
      <c r="O12" s="15">
        <v>53</v>
      </c>
    </row>
    <row r="13" spans="1:15" ht="15.75" thickBot="1">
      <c r="A13" s="14">
        <v>85</v>
      </c>
      <c r="B13" s="15">
        <v>83</v>
      </c>
      <c r="C13" s="15">
        <v>80</v>
      </c>
      <c r="D13" s="15">
        <v>78</v>
      </c>
      <c r="E13" s="15">
        <v>76</v>
      </c>
      <c r="F13" s="15">
        <v>73</v>
      </c>
      <c r="G13" s="15">
        <v>71</v>
      </c>
      <c r="H13" s="15">
        <v>68</v>
      </c>
      <c r="I13" s="15">
        <v>66</v>
      </c>
      <c r="J13" s="15">
        <v>64</v>
      </c>
      <c r="K13" s="15">
        <v>61</v>
      </c>
      <c r="L13" s="15">
        <v>59</v>
      </c>
      <c r="M13" s="15">
        <v>57</v>
      </c>
      <c r="N13" s="15">
        <v>54</v>
      </c>
      <c r="O13" s="15">
        <v>52</v>
      </c>
    </row>
    <row r="14" spans="1:15" ht="15.75" thickBot="1">
      <c r="A14" s="14">
        <v>82.5</v>
      </c>
      <c r="B14" s="15">
        <v>80</v>
      </c>
      <c r="C14" s="15">
        <v>78</v>
      </c>
      <c r="D14" s="15">
        <v>76</v>
      </c>
      <c r="E14" s="15">
        <v>73</v>
      </c>
      <c r="F14" s="15">
        <v>71</v>
      </c>
      <c r="G14" s="15">
        <v>69</v>
      </c>
      <c r="H14" s="15">
        <v>66</v>
      </c>
      <c r="I14" s="15">
        <v>64</v>
      </c>
      <c r="J14" s="15">
        <v>62</v>
      </c>
      <c r="K14" s="15">
        <v>60</v>
      </c>
      <c r="L14" s="15">
        <v>57</v>
      </c>
      <c r="M14" s="15">
        <v>55</v>
      </c>
      <c r="N14" s="15">
        <v>53</v>
      </c>
      <c r="O14" s="15">
        <v>50</v>
      </c>
    </row>
    <row r="15" spans="1:15" ht="15.75" thickBot="1">
      <c r="A15" s="12">
        <v>80</v>
      </c>
      <c r="B15" s="13">
        <v>78</v>
      </c>
      <c r="C15" s="13">
        <v>76</v>
      </c>
      <c r="D15" s="13">
        <v>73</v>
      </c>
      <c r="E15" s="13">
        <v>71</v>
      </c>
      <c r="F15" s="13">
        <v>69</v>
      </c>
      <c r="G15" s="13">
        <v>67</v>
      </c>
      <c r="H15" s="13">
        <v>64</v>
      </c>
      <c r="I15" s="13">
        <v>62</v>
      </c>
      <c r="J15" s="13">
        <v>60</v>
      </c>
      <c r="K15" s="13">
        <v>58</v>
      </c>
      <c r="L15" s="13">
        <v>56</v>
      </c>
      <c r="M15" s="13">
        <v>53</v>
      </c>
      <c r="N15" s="13">
        <v>51</v>
      </c>
      <c r="O15" s="13">
        <v>49</v>
      </c>
    </row>
    <row r="16" spans="1:15" ht="15.75" thickBot="1">
      <c r="A16" s="14" t="s">
        <v>7</v>
      </c>
      <c r="B16" s="15">
        <v>75</v>
      </c>
      <c r="C16" s="15">
        <v>73</v>
      </c>
      <c r="D16" s="15">
        <v>71</v>
      </c>
      <c r="E16" s="15">
        <v>69</v>
      </c>
      <c r="F16" s="15">
        <v>67</v>
      </c>
      <c r="G16" s="15">
        <v>65</v>
      </c>
      <c r="H16" s="15">
        <v>62</v>
      </c>
      <c r="I16" s="15">
        <v>60</v>
      </c>
      <c r="J16" s="15">
        <v>58</v>
      </c>
      <c r="K16" s="15">
        <v>56</v>
      </c>
      <c r="L16" s="15">
        <v>54</v>
      </c>
      <c r="M16" s="15">
        <v>52</v>
      </c>
      <c r="N16" s="15">
        <v>49</v>
      </c>
      <c r="O16" s="15">
        <v>47</v>
      </c>
    </row>
    <row r="17" spans="1:15" ht="15.75" thickBot="1">
      <c r="A17" s="14">
        <v>75</v>
      </c>
      <c r="B17" s="15">
        <v>73</v>
      </c>
      <c r="C17" s="15">
        <v>71</v>
      </c>
      <c r="D17" s="15">
        <v>69</v>
      </c>
      <c r="E17" s="15">
        <v>67</v>
      </c>
      <c r="F17" s="15">
        <v>65</v>
      </c>
      <c r="G17" s="15">
        <v>62</v>
      </c>
      <c r="H17" s="15">
        <v>60</v>
      </c>
      <c r="I17" s="15">
        <v>58</v>
      </c>
      <c r="J17" s="15">
        <v>56</v>
      </c>
      <c r="K17" s="15">
        <v>54</v>
      </c>
      <c r="L17" s="15">
        <v>52</v>
      </c>
      <c r="M17" s="15">
        <v>50</v>
      </c>
      <c r="N17" s="15">
        <v>48</v>
      </c>
      <c r="O17" s="15">
        <v>46</v>
      </c>
    </row>
    <row r="18" spans="1:15" ht="15.75" thickBot="1">
      <c r="A18" s="16">
        <v>72.5</v>
      </c>
      <c r="B18" s="15">
        <v>70</v>
      </c>
      <c r="C18" s="15">
        <v>68</v>
      </c>
      <c r="D18" s="15">
        <v>66</v>
      </c>
      <c r="E18" s="15">
        <v>64</v>
      </c>
      <c r="F18" s="15">
        <v>62</v>
      </c>
      <c r="G18" s="15">
        <v>60</v>
      </c>
      <c r="H18" s="15">
        <v>58</v>
      </c>
      <c r="I18" s="15">
        <v>56</v>
      </c>
      <c r="J18" s="15">
        <v>54</v>
      </c>
      <c r="K18" s="15">
        <v>52</v>
      </c>
      <c r="L18" s="17">
        <v>50</v>
      </c>
      <c r="M18" s="15">
        <v>48</v>
      </c>
      <c r="N18" s="15">
        <v>46</v>
      </c>
      <c r="O18" s="15">
        <v>44</v>
      </c>
    </row>
    <row r="19" spans="1:15" ht="15.75" thickBot="1">
      <c r="A19" s="12">
        <v>70</v>
      </c>
      <c r="B19" s="13">
        <v>68</v>
      </c>
      <c r="C19" s="13">
        <v>66</v>
      </c>
      <c r="D19" s="13">
        <v>64</v>
      </c>
      <c r="E19" s="13">
        <v>62</v>
      </c>
      <c r="F19" s="13">
        <v>60</v>
      </c>
      <c r="G19" s="13">
        <v>58</v>
      </c>
      <c r="H19" s="13">
        <v>56</v>
      </c>
      <c r="I19" s="13">
        <v>54</v>
      </c>
      <c r="J19" s="13">
        <v>52</v>
      </c>
      <c r="K19" s="13">
        <v>51</v>
      </c>
      <c r="L19" s="13">
        <v>49</v>
      </c>
      <c r="M19" s="13">
        <v>47</v>
      </c>
      <c r="N19" s="13">
        <v>45</v>
      </c>
      <c r="O19" s="13">
        <v>43</v>
      </c>
    </row>
    <row r="20" spans="1:15" ht="15.75" thickBot="1">
      <c r="A20" s="14" t="s">
        <v>8</v>
      </c>
      <c r="B20" s="15">
        <v>66</v>
      </c>
      <c r="C20" s="15">
        <v>64</v>
      </c>
      <c r="D20" s="15">
        <v>62</v>
      </c>
      <c r="E20" s="15">
        <v>60</v>
      </c>
      <c r="F20" s="15">
        <v>58</v>
      </c>
      <c r="G20" s="15">
        <v>56</v>
      </c>
      <c r="H20" s="15">
        <v>54</v>
      </c>
      <c r="I20" s="15">
        <v>52</v>
      </c>
      <c r="J20" s="15">
        <v>51</v>
      </c>
      <c r="K20" s="15">
        <v>49</v>
      </c>
      <c r="L20" s="15">
        <v>47</v>
      </c>
      <c r="M20" s="15">
        <v>45</v>
      </c>
      <c r="N20" s="15">
        <v>43</v>
      </c>
      <c r="O20" s="15">
        <v>41</v>
      </c>
    </row>
    <row r="21" spans="1:15" ht="15.75" thickBot="1">
      <c r="A21" s="14">
        <v>65</v>
      </c>
      <c r="B21" s="15">
        <v>63</v>
      </c>
      <c r="C21" s="15">
        <v>61</v>
      </c>
      <c r="D21" s="15">
        <v>60</v>
      </c>
      <c r="E21" s="15">
        <v>58</v>
      </c>
      <c r="F21" s="15">
        <v>56</v>
      </c>
      <c r="G21" s="15">
        <v>54</v>
      </c>
      <c r="H21" s="15">
        <v>52</v>
      </c>
      <c r="I21" s="15">
        <v>51</v>
      </c>
      <c r="J21" s="15">
        <v>49</v>
      </c>
      <c r="K21" s="15">
        <v>47</v>
      </c>
      <c r="L21" s="15">
        <v>45</v>
      </c>
      <c r="M21" s="15">
        <v>43</v>
      </c>
      <c r="N21" s="15">
        <v>42</v>
      </c>
      <c r="O21" s="15">
        <v>40</v>
      </c>
    </row>
    <row r="22" spans="1:15" ht="15.75" thickBot="1">
      <c r="A22" s="14">
        <v>62.5</v>
      </c>
      <c r="B22" s="15">
        <v>61</v>
      </c>
      <c r="C22" s="15">
        <v>59</v>
      </c>
      <c r="D22" s="15">
        <v>57</v>
      </c>
      <c r="E22" s="15">
        <v>56</v>
      </c>
      <c r="F22" s="15">
        <v>54</v>
      </c>
      <c r="G22" s="15">
        <v>52</v>
      </c>
      <c r="H22" s="15">
        <v>50</v>
      </c>
      <c r="I22" s="15">
        <v>49</v>
      </c>
      <c r="J22" s="15">
        <v>47</v>
      </c>
      <c r="K22" s="15">
        <v>45</v>
      </c>
      <c r="L22" s="15">
        <v>43</v>
      </c>
      <c r="M22" s="15">
        <v>42</v>
      </c>
      <c r="N22" s="15">
        <v>40</v>
      </c>
      <c r="O22" s="15">
        <v>38</v>
      </c>
    </row>
    <row r="23" spans="1:15" ht="15.75" thickBot="1">
      <c r="A23" s="12">
        <v>60</v>
      </c>
      <c r="B23" s="13">
        <v>58</v>
      </c>
      <c r="C23" s="13">
        <v>57</v>
      </c>
      <c r="D23" s="13">
        <v>55</v>
      </c>
      <c r="E23" s="13">
        <v>53</v>
      </c>
      <c r="F23" s="13">
        <v>52</v>
      </c>
      <c r="G23" s="13">
        <v>50</v>
      </c>
      <c r="H23" s="13">
        <v>48</v>
      </c>
      <c r="I23" s="13">
        <v>47</v>
      </c>
      <c r="J23" s="13">
        <v>45</v>
      </c>
      <c r="K23" s="13">
        <v>43</v>
      </c>
      <c r="L23" s="13">
        <v>42</v>
      </c>
      <c r="M23" s="13">
        <v>40</v>
      </c>
      <c r="N23" s="13">
        <v>38</v>
      </c>
      <c r="O23" s="13">
        <v>37</v>
      </c>
    </row>
    <row r="24" spans="1:15" ht="15.75" thickBot="1">
      <c r="A24" s="14">
        <v>57.5</v>
      </c>
      <c r="B24" s="15">
        <v>56</v>
      </c>
      <c r="C24" s="15">
        <v>54</v>
      </c>
      <c r="D24" s="15">
        <v>53</v>
      </c>
      <c r="E24" s="15">
        <v>51</v>
      </c>
      <c r="F24" s="15">
        <v>50</v>
      </c>
      <c r="G24" s="15">
        <v>48</v>
      </c>
      <c r="H24" s="15">
        <v>46</v>
      </c>
      <c r="I24" s="15">
        <v>45</v>
      </c>
      <c r="J24" s="15">
        <v>43</v>
      </c>
      <c r="K24" s="15">
        <v>42</v>
      </c>
      <c r="L24" s="15">
        <v>40</v>
      </c>
      <c r="M24" s="15">
        <v>38</v>
      </c>
      <c r="N24" s="15">
        <v>37</v>
      </c>
      <c r="O24" s="15">
        <v>35</v>
      </c>
    </row>
    <row r="25" spans="1:15" ht="15.75" thickBot="1">
      <c r="A25" s="14">
        <v>55</v>
      </c>
      <c r="B25" s="15">
        <v>53</v>
      </c>
      <c r="C25" s="15">
        <v>52</v>
      </c>
      <c r="D25" s="15">
        <v>50</v>
      </c>
      <c r="E25" s="15">
        <v>49</v>
      </c>
      <c r="F25" s="15">
        <v>47</v>
      </c>
      <c r="G25" s="15">
        <v>46</v>
      </c>
      <c r="H25" s="15">
        <v>44</v>
      </c>
      <c r="I25" s="15">
        <v>43</v>
      </c>
      <c r="J25" s="15">
        <v>41</v>
      </c>
      <c r="K25" s="15">
        <v>40</v>
      </c>
      <c r="L25" s="15">
        <v>38</v>
      </c>
      <c r="M25" s="15">
        <v>37</v>
      </c>
      <c r="N25" s="15">
        <v>35</v>
      </c>
      <c r="O25" s="15">
        <v>34</v>
      </c>
    </row>
    <row r="26" spans="1:15" ht="15.75" thickBot="1">
      <c r="A26" s="14" t="s">
        <v>9</v>
      </c>
      <c r="B26" s="15">
        <v>51</v>
      </c>
      <c r="C26" s="15">
        <v>50</v>
      </c>
      <c r="D26" s="15">
        <v>48</v>
      </c>
      <c r="E26" s="15">
        <v>47</v>
      </c>
      <c r="F26" s="15">
        <v>45</v>
      </c>
      <c r="G26" s="15">
        <v>44</v>
      </c>
      <c r="H26" s="15">
        <v>42</v>
      </c>
      <c r="I26" s="15">
        <v>41</v>
      </c>
      <c r="J26" s="15">
        <v>39</v>
      </c>
      <c r="K26" s="15">
        <v>38</v>
      </c>
      <c r="L26" s="15">
        <v>36</v>
      </c>
      <c r="M26" s="15">
        <v>35</v>
      </c>
      <c r="N26" s="15">
        <v>34</v>
      </c>
      <c r="O26" s="15">
        <v>32</v>
      </c>
    </row>
    <row r="27" spans="1:15" ht="15.75" thickBot="1">
      <c r="A27" s="18">
        <v>50</v>
      </c>
      <c r="B27" s="13">
        <v>49</v>
      </c>
      <c r="C27" s="13">
        <v>47</v>
      </c>
      <c r="D27" s="13">
        <v>46</v>
      </c>
      <c r="E27" s="13">
        <v>44</v>
      </c>
      <c r="F27" s="13">
        <v>43</v>
      </c>
      <c r="G27" s="13">
        <v>42</v>
      </c>
      <c r="H27" s="19">
        <v>40</v>
      </c>
      <c r="I27" s="13">
        <v>39</v>
      </c>
      <c r="J27" s="13">
        <v>37</v>
      </c>
      <c r="K27" s="13">
        <v>36</v>
      </c>
      <c r="L27" s="13">
        <v>35</v>
      </c>
      <c r="M27" s="13">
        <v>33</v>
      </c>
      <c r="N27" s="13">
        <v>32</v>
      </c>
      <c r="O27" s="13">
        <v>31</v>
      </c>
    </row>
    <row r="28" spans="1:15" ht="15.75" thickBot="1">
      <c r="A28" s="14">
        <v>47.5</v>
      </c>
      <c r="B28" s="15">
        <v>46</v>
      </c>
      <c r="C28" s="15">
        <v>45</v>
      </c>
      <c r="D28" s="15">
        <v>44</v>
      </c>
      <c r="E28" s="15">
        <v>42</v>
      </c>
      <c r="F28" s="15">
        <v>41</v>
      </c>
      <c r="G28" s="15">
        <v>40</v>
      </c>
      <c r="H28" s="15">
        <v>38</v>
      </c>
      <c r="I28" s="15">
        <v>37</v>
      </c>
      <c r="J28" s="15">
        <v>36</v>
      </c>
      <c r="K28" s="15">
        <v>34</v>
      </c>
      <c r="L28" s="15">
        <v>33</v>
      </c>
      <c r="M28" s="15">
        <v>32</v>
      </c>
      <c r="N28" s="15">
        <v>30</v>
      </c>
      <c r="O28" s="15">
        <v>29</v>
      </c>
    </row>
    <row r="29" spans="1:15" ht="15.75" thickBot="1">
      <c r="A29" s="14">
        <v>45</v>
      </c>
      <c r="B29" s="15">
        <v>44</v>
      </c>
      <c r="C29" s="15">
        <v>42</v>
      </c>
      <c r="D29" s="15">
        <v>41</v>
      </c>
      <c r="E29" s="15">
        <v>40</v>
      </c>
      <c r="F29" s="15">
        <v>39</v>
      </c>
      <c r="G29" s="15">
        <v>37</v>
      </c>
      <c r="H29" s="15">
        <v>36</v>
      </c>
      <c r="I29" s="15">
        <v>35</v>
      </c>
      <c r="J29" s="15">
        <v>34</v>
      </c>
      <c r="K29" s="15">
        <v>32</v>
      </c>
      <c r="L29" s="15">
        <v>31</v>
      </c>
      <c r="M29" s="15">
        <v>30</v>
      </c>
      <c r="N29" s="15">
        <v>29</v>
      </c>
      <c r="O29" s="15">
        <v>27</v>
      </c>
    </row>
    <row r="30" spans="1:15" ht="15.75" thickBot="1">
      <c r="A30" s="14">
        <v>42.5</v>
      </c>
      <c r="B30" s="15">
        <v>41</v>
      </c>
      <c r="C30" s="15">
        <v>40</v>
      </c>
      <c r="D30" s="15">
        <v>39</v>
      </c>
      <c r="E30" s="15">
        <v>38</v>
      </c>
      <c r="F30" s="15">
        <v>37</v>
      </c>
      <c r="G30" s="15">
        <v>35</v>
      </c>
      <c r="H30" s="15">
        <v>34</v>
      </c>
      <c r="I30" s="15">
        <v>33</v>
      </c>
      <c r="J30" s="15">
        <v>32</v>
      </c>
      <c r="K30" s="15">
        <v>31</v>
      </c>
      <c r="L30" s="15">
        <v>30</v>
      </c>
      <c r="M30" s="15">
        <v>28</v>
      </c>
      <c r="N30" s="15">
        <v>27</v>
      </c>
      <c r="O30" s="15">
        <v>26</v>
      </c>
    </row>
    <row r="31" spans="1:15" ht="15.75" thickBot="1">
      <c r="A31" s="12">
        <v>40</v>
      </c>
      <c r="B31" s="13">
        <v>39</v>
      </c>
      <c r="C31" s="13">
        <v>38</v>
      </c>
      <c r="D31" s="13">
        <v>37</v>
      </c>
      <c r="E31" s="13">
        <v>36</v>
      </c>
      <c r="F31" s="13">
        <v>34</v>
      </c>
      <c r="G31" s="13">
        <v>33</v>
      </c>
      <c r="H31" s="13">
        <v>32</v>
      </c>
      <c r="I31" s="13">
        <v>31</v>
      </c>
      <c r="J31" s="13">
        <v>30</v>
      </c>
      <c r="K31" s="13">
        <v>29</v>
      </c>
      <c r="L31" s="13">
        <v>28</v>
      </c>
      <c r="M31" s="13">
        <v>27</v>
      </c>
      <c r="N31" s="13">
        <v>26</v>
      </c>
      <c r="O31" s="13">
        <v>24</v>
      </c>
    </row>
    <row r="32" spans="1:15" ht="15.75" thickBot="1">
      <c r="A32" s="14">
        <v>37.5</v>
      </c>
      <c r="B32" s="15">
        <v>36</v>
      </c>
      <c r="C32" s="15">
        <v>35</v>
      </c>
      <c r="D32" s="15">
        <v>34</v>
      </c>
      <c r="E32" s="15">
        <v>33</v>
      </c>
      <c r="F32" s="15">
        <v>32</v>
      </c>
      <c r="G32" s="15">
        <v>31</v>
      </c>
      <c r="H32" s="15">
        <v>30</v>
      </c>
      <c r="I32" s="15">
        <v>29</v>
      </c>
      <c r="J32" s="15">
        <v>28</v>
      </c>
      <c r="K32" s="15">
        <v>27</v>
      </c>
      <c r="L32" s="15">
        <v>26</v>
      </c>
      <c r="M32" s="15">
        <v>25</v>
      </c>
      <c r="N32" s="15">
        <v>24</v>
      </c>
      <c r="O32" s="15">
        <v>23</v>
      </c>
    </row>
    <row r="33" spans="1:15" ht="15.75" thickBot="1">
      <c r="A33" s="14">
        <v>35</v>
      </c>
      <c r="B33" s="15">
        <v>34</v>
      </c>
      <c r="C33" s="15">
        <v>33</v>
      </c>
      <c r="D33" s="15">
        <v>32</v>
      </c>
      <c r="E33" s="15">
        <v>31</v>
      </c>
      <c r="F33" s="15">
        <v>30</v>
      </c>
      <c r="G33" s="15">
        <v>29</v>
      </c>
      <c r="H33" s="15">
        <v>28</v>
      </c>
      <c r="I33" s="15">
        <v>27</v>
      </c>
      <c r="J33" s="15">
        <v>26</v>
      </c>
      <c r="K33" s="15">
        <v>25</v>
      </c>
      <c r="L33" s="15">
        <v>24</v>
      </c>
      <c r="M33" s="15">
        <v>23</v>
      </c>
      <c r="N33" s="15">
        <v>22</v>
      </c>
      <c r="O33" s="15">
        <v>21</v>
      </c>
    </row>
    <row r="34" spans="1:15" ht="15.75" thickBot="1">
      <c r="A34" s="14">
        <v>32.5</v>
      </c>
      <c r="B34" s="15">
        <v>32</v>
      </c>
      <c r="C34" s="15">
        <v>31</v>
      </c>
      <c r="D34" s="15">
        <v>30</v>
      </c>
      <c r="E34" s="15">
        <v>29</v>
      </c>
      <c r="F34" s="15">
        <v>28</v>
      </c>
      <c r="G34" s="15">
        <v>27</v>
      </c>
      <c r="H34" s="15">
        <v>26</v>
      </c>
      <c r="I34" s="15">
        <v>25</v>
      </c>
      <c r="J34" s="15">
        <v>24</v>
      </c>
      <c r="K34" s="15">
        <v>23</v>
      </c>
      <c r="L34" s="15">
        <v>23</v>
      </c>
      <c r="M34" s="15">
        <v>20</v>
      </c>
      <c r="N34" s="15">
        <v>19</v>
      </c>
      <c r="O34" s="15">
        <v>18</v>
      </c>
    </row>
    <row r="35" spans="1:15" ht="15.75" thickBot="1">
      <c r="A35" s="12">
        <v>30</v>
      </c>
      <c r="B35" s="13">
        <v>29</v>
      </c>
      <c r="C35" s="13">
        <v>28</v>
      </c>
      <c r="D35" s="13">
        <v>27</v>
      </c>
      <c r="E35" s="13">
        <v>27</v>
      </c>
      <c r="F35" s="13">
        <v>26</v>
      </c>
      <c r="G35" s="13">
        <v>25</v>
      </c>
      <c r="H35" s="13">
        <v>24</v>
      </c>
      <c r="I35" s="13">
        <v>23</v>
      </c>
      <c r="J35" s="13">
        <v>22</v>
      </c>
      <c r="K35" s="13">
        <v>22</v>
      </c>
      <c r="L35" s="13">
        <v>21</v>
      </c>
      <c r="M35" s="13">
        <v>20</v>
      </c>
      <c r="N35" s="13">
        <v>19</v>
      </c>
      <c r="O35" s="13">
        <v>18</v>
      </c>
    </row>
    <row r="36" spans="1:15" ht="15.75" thickBot="1">
      <c r="A36" s="14" t="s">
        <v>10</v>
      </c>
      <c r="B36" s="15">
        <v>27</v>
      </c>
      <c r="C36" s="15">
        <v>26</v>
      </c>
      <c r="D36" s="15">
        <v>25</v>
      </c>
      <c r="E36" s="15">
        <v>24</v>
      </c>
      <c r="F36" s="15">
        <v>24</v>
      </c>
      <c r="G36" s="15">
        <v>23</v>
      </c>
      <c r="H36" s="15">
        <v>22</v>
      </c>
      <c r="I36" s="15">
        <v>21</v>
      </c>
      <c r="J36" s="15">
        <v>21</v>
      </c>
      <c r="K36" s="15">
        <v>20</v>
      </c>
      <c r="L36" s="15">
        <v>19</v>
      </c>
      <c r="M36" s="15">
        <v>18</v>
      </c>
      <c r="N36" s="15">
        <v>18</v>
      </c>
      <c r="O36" s="15">
        <v>17</v>
      </c>
    </row>
    <row r="37" spans="1:15" ht="15.75" thickBot="1">
      <c r="A37" s="14">
        <v>25</v>
      </c>
      <c r="B37" s="15">
        <v>24</v>
      </c>
      <c r="C37" s="15">
        <v>24</v>
      </c>
      <c r="D37" s="15">
        <v>23</v>
      </c>
      <c r="E37" s="15">
        <v>22</v>
      </c>
      <c r="F37" s="15">
        <v>22</v>
      </c>
      <c r="G37" s="15">
        <v>21</v>
      </c>
      <c r="H37" s="15">
        <v>20</v>
      </c>
      <c r="I37" s="15">
        <v>19</v>
      </c>
      <c r="J37" s="15">
        <v>19</v>
      </c>
      <c r="K37" s="15">
        <v>18</v>
      </c>
      <c r="L37" s="15">
        <v>17</v>
      </c>
      <c r="M37" s="15">
        <v>17</v>
      </c>
      <c r="N37" s="15">
        <v>16</v>
      </c>
      <c r="O37" s="15">
        <v>15</v>
      </c>
    </row>
    <row r="38" spans="1:15" ht="15.75" thickBot="1">
      <c r="A38" s="14">
        <v>22.5</v>
      </c>
      <c r="B38" s="15">
        <v>22</v>
      </c>
      <c r="C38" s="15">
        <v>21</v>
      </c>
      <c r="D38" s="15">
        <v>21</v>
      </c>
      <c r="E38" s="15">
        <v>20</v>
      </c>
      <c r="F38" s="15">
        <v>19</v>
      </c>
      <c r="G38" s="15">
        <v>19</v>
      </c>
      <c r="H38" s="15">
        <v>18</v>
      </c>
      <c r="I38" s="15">
        <v>17</v>
      </c>
      <c r="J38" s="15">
        <v>17</v>
      </c>
      <c r="K38" s="15">
        <v>16</v>
      </c>
      <c r="L38" s="15">
        <v>16</v>
      </c>
      <c r="M38" s="15">
        <v>15</v>
      </c>
      <c r="N38" s="15">
        <v>14</v>
      </c>
      <c r="O38" s="15">
        <v>14</v>
      </c>
    </row>
    <row r="39" spans="1:15" ht="15.75" thickBot="1">
      <c r="A39" s="12">
        <v>20</v>
      </c>
      <c r="B39" s="13">
        <v>19</v>
      </c>
      <c r="C39" s="13">
        <v>19</v>
      </c>
      <c r="D39" s="13">
        <v>18</v>
      </c>
      <c r="E39" s="13">
        <v>18</v>
      </c>
      <c r="F39" s="13">
        <v>17</v>
      </c>
      <c r="G39" s="13">
        <v>17</v>
      </c>
      <c r="H39" s="13">
        <v>16</v>
      </c>
      <c r="I39" s="13">
        <v>16</v>
      </c>
      <c r="J39" s="13">
        <v>15</v>
      </c>
      <c r="K39" s="13">
        <v>14</v>
      </c>
      <c r="L39" s="13">
        <v>14</v>
      </c>
      <c r="M39" s="13">
        <v>13</v>
      </c>
      <c r="N39" s="13">
        <v>13</v>
      </c>
      <c r="O39" s="13">
        <v>12</v>
      </c>
    </row>
    <row r="40" ht="15">
      <c r="A40" s="20"/>
    </row>
    <row r="41" spans="1:15" ht="15.75">
      <c r="A41" s="3" t="s">
        <v>11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ht="15">
      <c r="A42" s="20"/>
    </row>
    <row r="43" ht="15">
      <c r="A43" s="21" t="s">
        <v>12</v>
      </c>
    </row>
    <row r="44" spans="1:18" ht="15">
      <c r="A44" s="22" t="s">
        <v>13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R44" s="23"/>
    </row>
    <row r="45" ht="15">
      <c r="A45" s="21" t="s">
        <v>14</v>
      </c>
    </row>
    <row r="46" spans="1:15" ht="15">
      <c r="A46" s="22" t="s">
        <v>15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ht="15">
      <c r="A47" s="21" t="s">
        <v>16</v>
      </c>
    </row>
    <row r="48" ht="15">
      <c r="A48" s="21" t="s">
        <v>17</v>
      </c>
    </row>
    <row r="49" spans="1:4" ht="15">
      <c r="A49" s="21" t="s">
        <v>18</v>
      </c>
      <c r="B49" s="24"/>
      <c r="C49" s="24"/>
      <c r="D49" s="24"/>
    </row>
    <row r="54" spans="1:15" ht="21">
      <c r="A54" s="25" t="s">
        <v>19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ht="15.75" thickBot="1"/>
    <row r="56" spans="1:15" ht="15.75" thickBot="1">
      <c r="A56" s="26" t="s">
        <v>20</v>
      </c>
      <c r="B56" s="27">
        <v>0.3</v>
      </c>
      <c r="C56" s="28">
        <v>0.35</v>
      </c>
      <c r="D56" s="29">
        <v>0.4</v>
      </c>
      <c r="E56" s="28">
        <v>0.45</v>
      </c>
      <c r="F56" s="28">
        <v>0.5</v>
      </c>
      <c r="G56" s="28">
        <v>0.55</v>
      </c>
      <c r="H56" s="30">
        <v>0.6</v>
      </c>
      <c r="I56" s="28">
        <v>0.65</v>
      </c>
      <c r="J56" s="28">
        <v>0.7</v>
      </c>
      <c r="K56" s="28">
        <v>0.75</v>
      </c>
      <c r="L56" s="28">
        <v>0.8</v>
      </c>
      <c r="M56" s="28">
        <v>0.85</v>
      </c>
      <c r="N56" s="28">
        <v>0.9</v>
      </c>
      <c r="O56" s="31">
        <v>0.95</v>
      </c>
    </row>
    <row r="57" spans="1:15" ht="15.75" thickBot="1">
      <c r="A57" s="32" t="s">
        <v>21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 thickBot="1">
      <c r="A58" s="34">
        <v>100</v>
      </c>
      <c r="B58" s="35">
        <f>PRODUCT(A58,0.3)</f>
        <v>30</v>
      </c>
      <c r="C58" s="35">
        <f>PRODUCT(A58,0.35)</f>
        <v>35</v>
      </c>
      <c r="D58" s="35">
        <f>PRODUCT(A58,0.4)</f>
        <v>40</v>
      </c>
      <c r="E58" s="35">
        <f>PRODUCT(A58,0.45)</f>
        <v>45</v>
      </c>
      <c r="F58" s="35">
        <f>PRODUCT(A58,0.5)</f>
        <v>50</v>
      </c>
      <c r="G58" s="35">
        <f>PRODUCT(A58,0.55)</f>
        <v>55.00000000000001</v>
      </c>
      <c r="H58" s="35">
        <f>PRODUCT(A58,0.6)</f>
        <v>60</v>
      </c>
      <c r="I58" s="35">
        <f>PRODUCT(A58,0.65)</f>
        <v>65</v>
      </c>
      <c r="J58" s="35">
        <f>PRODUCT(A58,0.7)</f>
        <v>70</v>
      </c>
      <c r="K58" s="35">
        <f>PRODUCT(A58,0.75)</f>
        <v>75</v>
      </c>
      <c r="L58" s="35">
        <f>PRODUCT(A58,0.8)</f>
        <v>80</v>
      </c>
      <c r="M58" s="35">
        <f>PRODUCT(A58,0.85)</f>
        <v>85</v>
      </c>
      <c r="N58" s="35">
        <f>PRODUCT(A58,0.9)</f>
        <v>90</v>
      </c>
      <c r="O58" s="36">
        <f>PRODUCT(A58,0.95)</f>
        <v>95</v>
      </c>
    </row>
    <row r="59" spans="1:15" ht="15">
      <c r="A59" s="37">
        <v>97.5</v>
      </c>
      <c r="B59" s="38">
        <f aca="true" t="shared" si="0" ref="B59:B90">PRODUCT(A59,0.3)</f>
        <v>29.25</v>
      </c>
      <c r="C59" s="38">
        <f aca="true" t="shared" si="1" ref="C59:C90">PRODUCT(A59,0.35)</f>
        <v>34.125</v>
      </c>
      <c r="D59" s="38">
        <f aca="true" t="shared" si="2" ref="D59:D90">PRODUCT(A59,0.4)</f>
        <v>39</v>
      </c>
      <c r="E59" s="38">
        <f aca="true" t="shared" si="3" ref="E59:E90">PRODUCT(A59,0.45)</f>
        <v>43.875</v>
      </c>
      <c r="F59" s="38">
        <f aca="true" t="shared" si="4" ref="F59:F90">PRODUCT(A59,0.5)</f>
        <v>48.75</v>
      </c>
      <c r="G59" s="38">
        <f aca="true" t="shared" si="5" ref="G59:G90">PRODUCT(A59,0.55)</f>
        <v>53.62500000000001</v>
      </c>
      <c r="H59" s="38">
        <f aca="true" t="shared" si="6" ref="H59:H90">PRODUCT(A59,0.6)</f>
        <v>58.5</v>
      </c>
      <c r="I59" s="38">
        <f aca="true" t="shared" si="7" ref="I59:I90">PRODUCT(A59,0.65)</f>
        <v>63.375</v>
      </c>
      <c r="J59" s="38">
        <f aca="true" t="shared" si="8" ref="J59:J90">PRODUCT(A59,0.7)</f>
        <v>68.25</v>
      </c>
      <c r="K59" s="38">
        <f aca="true" t="shared" si="9" ref="K59:K90">PRODUCT(A59,0.75)</f>
        <v>73.125</v>
      </c>
      <c r="L59" s="38">
        <f aca="true" t="shared" si="10" ref="L59:L90">PRODUCT(A59,0.8)</f>
        <v>78</v>
      </c>
      <c r="M59" s="38">
        <f aca="true" t="shared" si="11" ref="M59:M90">PRODUCT(A59,0.85)</f>
        <v>82.875</v>
      </c>
      <c r="N59" s="38">
        <f aca="true" t="shared" si="12" ref="N59:N90">PRODUCT(A59,0.9)</f>
        <v>87.75</v>
      </c>
      <c r="O59" s="39">
        <f aca="true" t="shared" si="13" ref="O59:O90">PRODUCT(A59,0.95)</f>
        <v>92.625</v>
      </c>
    </row>
    <row r="60" spans="1:15" ht="15">
      <c r="A60" s="40">
        <v>95</v>
      </c>
      <c r="B60" s="41">
        <f t="shared" si="0"/>
        <v>28.5</v>
      </c>
      <c r="C60" s="41">
        <f t="shared" si="1"/>
        <v>33.25</v>
      </c>
      <c r="D60" s="41">
        <f t="shared" si="2"/>
        <v>38</v>
      </c>
      <c r="E60" s="41">
        <f t="shared" si="3"/>
        <v>42.75</v>
      </c>
      <c r="F60" s="41">
        <f t="shared" si="4"/>
        <v>47.5</v>
      </c>
      <c r="G60" s="41">
        <f t="shared" si="5"/>
        <v>52.25000000000001</v>
      </c>
      <c r="H60" s="41">
        <f t="shared" si="6"/>
        <v>57</v>
      </c>
      <c r="I60" s="41">
        <f t="shared" si="7"/>
        <v>61.75</v>
      </c>
      <c r="J60" s="41">
        <f t="shared" si="8"/>
        <v>66.5</v>
      </c>
      <c r="K60" s="41">
        <f t="shared" si="9"/>
        <v>71.25</v>
      </c>
      <c r="L60" s="41">
        <f t="shared" si="10"/>
        <v>76</v>
      </c>
      <c r="M60" s="41">
        <f t="shared" si="11"/>
        <v>80.75</v>
      </c>
      <c r="N60" s="41">
        <f t="shared" si="12"/>
        <v>85.5</v>
      </c>
      <c r="O60" s="42">
        <f t="shared" si="13"/>
        <v>90.25</v>
      </c>
    </row>
    <row r="61" spans="1:15" ht="15">
      <c r="A61" s="40">
        <v>92.5</v>
      </c>
      <c r="B61" s="41">
        <f t="shared" si="0"/>
        <v>27.75</v>
      </c>
      <c r="C61" s="41">
        <f t="shared" si="1"/>
        <v>32.375</v>
      </c>
      <c r="D61" s="41">
        <f t="shared" si="2"/>
        <v>37</v>
      </c>
      <c r="E61" s="41">
        <f t="shared" si="3"/>
        <v>41.625</v>
      </c>
      <c r="F61" s="41">
        <f t="shared" si="4"/>
        <v>46.25</v>
      </c>
      <c r="G61" s="41">
        <f t="shared" si="5"/>
        <v>50.87500000000001</v>
      </c>
      <c r="H61" s="41">
        <f t="shared" si="6"/>
        <v>55.5</v>
      </c>
      <c r="I61" s="41">
        <f t="shared" si="7"/>
        <v>60.125</v>
      </c>
      <c r="J61" s="41">
        <f t="shared" si="8"/>
        <v>64.75</v>
      </c>
      <c r="K61" s="41">
        <f t="shared" si="9"/>
        <v>69.375</v>
      </c>
      <c r="L61" s="41">
        <f t="shared" si="10"/>
        <v>74</v>
      </c>
      <c r="M61" s="41">
        <f t="shared" si="11"/>
        <v>78.625</v>
      </c>
      <c r="N61" s="41">
        <f t="shared" si="12"/>
        <v>83.25</v>
      </c>
      <c r="O61" s="42">
        <f t="shared" si="13"/>
        <v>87.875</v>
      </c>
    </row>
    <row r="62" spans="1:15" ht="15">
      <c r="A62" s="43">
        <v>90</v>
      </c>
      <c r="B62" s="44">
        <f t="shared" si="0"/>
        <v>27</v>
      </c>
      <c r="C62" s="44">
        <f t="shared" si="1"/>
        <v>31.499999999999996</v>
      </c>
      <c r="D62" s="44">
        <f t="shared" si="2"/>
        <v>36</v>
      </c>
      <c r="E62" s="44">
        <f t="shared" si="3"/>
        <v>40.5</v>
      </c>
      <c r="F62" s="44">
        <f t="shared" si="4"/>
        <v>45</v>
      </c>
      <c r="G62" s="44">
        <f t="shared" si="5"/>
        <v>49.50000000000001</v>
      </c>
      <c r="H62" s="44">
        <f t="shared" si="6"/>
        <v>54</v>
      </c>
      <c r="I62" s="44">
        <f t="shared" si="7"/>
        <v>58.5</v>
      </c>
      <c r="J62" s="44">
        <f t="shared" si="8"/>
        <v>62.99999999999999</v>
      </c>
      <c r="K62" s="44">
        <f t="shared" si="9"/>
        <v>67.5</v>
      </c>
      <c r="L62" s="44">
        <f t="shared" si="10"/>
        <v>72</v>
      </c>
      <c r="M62" s="44">
        <f t="shared" si="11"/>
        <v>76.5</v>
      </c>
      <c r="N62" s="44">
        <f t="shared" si="12"/>
        <v>81</v>
      </c>
      <c r="O62" s="45">
        <f t="shared" si="13"/>
        <v>85.5</v>
      </c>
    </row>
    <row r="63" spans="1:15" ht="15">
      <c r="A63" s="40">
        <v>87.5</v>
      </c>
      <c r="B63" s="41">
        <f t="shared" si="0"/>
        <v>26.25</v>
      </c>
      <c r="C63" s="41">
        <f t="shared" si="1"/>
        <v>30.624999999999996</v>
      </c>
      <c r="D63" s="41">
        <f t="shared" si="2"/>
        <v>35</v>
      </c>
      <c r="E63" s="41">
        <f t="shared" si="3"/>
        <v>39.375</v>
      </c>
      <c r="F63" s="41">
        <f t="shared" si="4"/>
        <v>43.75</v>
      </c>
      <c r="G63" s="41">
        <f t="shared" si="5"/>
        <v>48.12500000000001</v>
      </c>
      <c r="H63" s="41">
        <f t="shared" si="6"/>
        <v>52.5</v>
      </c>
      <c r="I63" s="41">
        <f t="shared" si="7"/>
        <v>56.875</v>
      </c>
      <c r="J63" s="41">
        <f t="shared" si="8"/>
        <v>61.24999999999999</v>
      </c>
      <c r="K63" s="41">
        <f t="shared" si="9"/>
        <v>65.625</v>
      </c>
      <c r="L63" s="41">
        <f t="shared" si="10"/>
        <v>70</v>
      </c>
      <c r="M63" s="41">
        <f t="shared" si="11"/>
        <v>74.375</v>
      </c>
      <c r="N63" s="41">
        <f t="shared" si="12"/>
        <v>78.75</v>
      </c>
      <c r="O63" s="42">
        <f t="shared" si="13"/>
        <v>83.125</v>
      </c>
    </row>
    <row r="64" spans="1:15" ht="15">
      <c r="A64" s="40">
        <v>85</v>
      </c>
      <c r="B64" s="41">
        <f t="shared" si="0"/>
        <v>25.5</v>
      </c>
      <c r="C64" s="41">
        <f t="shared" si="1"/>
        <v>29.749999999999996</v>
      </c>
      <c r="D64" s="41">
        <f t="shared" si="2"/>
        <v>34</v>
      </c>
      <c r="E64" s="41">
        <f t="shared" si="3"/>
        <v>38.25</v>
      </c>
      <c r="F64" s="41">
        <f t="shared" si="4"/>
        <v>42.5</v>
      </c>
      <c r="G64" s="41">
        <f t="shared" si="5"/>
        <v>46.75000000000001</v>
      </c>
      <c r="H64" s="41">
        <f t="shared" si="6"/>
        <v>51</v>
      </c>
      <c r="I64" s="41">
        <f t="shared" si="7"/>
        <v>55.25</v>
      </c>
      <c r="J64" s="41">
        <f t="shared" si="8"/>
        <v>59.49999999999999</v>
      </c>
      <c r="K64" s="41">
        <f t="shared" si="9"/>
        <v>63.75</v>
      </c>
      <c r="L64" s="41">
        <f t="shared" si="10"/>
        <v>68</v>
      </c>
      <c r="M64" s="41">
        <f t="shared" si="11"/>
        <v>72.25</v>
      </c>
      <c r="N64" s="41">
        <f t="shared" si="12"/>
        <v>76.5</v>
      </c>
      <c r="O64" s="42">
        <f t="shared" si="13"/>
        <v>80.75</v>
      </c>
    </row>
    <row r="65" spans="1:15" ht="15">
      <c r="A65" s="40">
        <v>82.5</v>
      </c>
      <c r="B65" s="41">
        <f t="shared" si="0"/>
        <v>24.75</v>
      </c>
      <c r="C65" s="41">
        <f t="shared" si="1"/>
        <v>28.874999999999996</v>
      </c>
      <c r="D65" s="41">
        <f t="shared" si="2"/>
        <v>33</v>
      </c>
      <c r="E65" s="41">
        <f t="shared" si="3"/>
        <v>37.125</v>
      </c>
      <c r="F65" s="41">
        <f t="shared" si="4"/>
        <v>41.25</v>
      </c>
      <c r="G65" s="41">
        <f t="shared" si="5"/>
        <v>45.37500000000001</v>
      </c>
      <c r="H65" s="41">
        <f t="shared" si="6"/>
        <v>49.5</v>
      </c>
      <c r="I65" s="41">
        <f t="shared" si="7"/>
        <v>53.625</v>
      </c>
      <c r="J65" s="41">
        <f t="shared" si="8"/>
        <v>57.74999999999999</v>
      </c>
      <c r="K65" s="41">
        <f t="shared" si="9"/>
        <v>61.875</v>
      </c>
      <c r="L65" s="41">
        <f t="shared" si="10"/>
        <v>66</v>
      </c>
      <c r="M65" s="41">
        <f t="shared" si="11"/>
        <v>70.125</v>
      </c>
      <c r="N65" s="41">
        <f t="shared" si="12"/>
        <v>74.25</v>
      </c>
      <c r="O65" s="42">
        <f t="shared" si="13"/>
        <v>78.375</v>
      </c>
    </row>
    <row r="66" spans="1:15" ht="15">
      <c r="A66" s="43">
        <v>80</v>
      </c>
      <c r="B66" s="44">
        <f t="shared" si="0"/>
        <v>24</v>
      </c>
      <c r="C66" s="44">
        <f t="shared" si="1"/>
        <v>28</v>
      </c>
      <c r="D66" s="44">
        <f t="shared" si="2"/>
        <v>32</v>
      </c>
      <c r="E66" s="44">
        <f t="shared" si="3"/>
        <v>36</v>
      </c>
      <c r="F66" s="44">
        <f t="shared" si="4"/>
        <v>40</v>
      </c>
      <c r="G66" s="44">
        <f t="shared" si="5"/>
        <v>44</v>
      </c>
      <c r="H66" s="44">
        <f t="shared" si="6"/>
        <v>48</v>
      </c>
      <c r="I66" s="44">
        <f t="shared" si="7"/>
        <v>52</v>
      </c>
      <c r="J66" s="44">
        <f t="shared" si="8"/>
        <v>56</v>
      </c>
      <c r="K66" s="44">
        <f t="shared" si="9"/>
        <v>60</v>
      </c>
      <c r="L66" s="44">
        <f t="shared" si="10"/>
        <v>64</v>
      </c>
      <c r="M66" s="44">
        <f t="shared" si="11"/>
        <v>68</v>
      </c>
      <c r="N66" s="44">
        <f t="shared" si="12"/>
        <v>72</v>
      </c>
      <c r="O66" s="45">
        <f t="shared" si="13"/>
        <v>76</v>
      </c>
    </row>
    <row r="67" spans="1:15" ht="15">
      <c r="A67" s="40">
        <v>77.5</v>
      </c>
      <c r="B67" s="41">
        <f t="shared" si="0"/>
        <v>23.25</v>
      </c>
      <c r="C67" s="41">
        <f t="shared" si="1"/>
        <v>27.125</v>
      </c>
      <c r="D67" s="41">
        <f t="shared" si="2"/>
        <v>31</v>
      </c>
      <c r="E67" s="41">
        <f t="shared" si="3"/>
        <v>34.875</v>
      </c>
      <c r="F67" s="41">
        <f t="shared" si="4"/>
        <v>38.75</v>
      </c>
      <c r="G67" s="41">
        <f t="shared" si="5"/>
        <v>42.625</v>
      </c>
      <c r="H67" s="41">
        <f t="shared" si="6"/>
        <v>46.5</v>
      </c>
      <c r="I67" s="41">
        <f t="shared" si="7"/>
        <v>50.375</v>
      </c>
      <c r="J67" s="41">
        <f t="shared" si="8"/>
        <v>54.25</v>
      </c>
      <c r="K67" s="41">
        <f t="shared" si="9"/>
        <v>58.125</v>
      </c>
      <c r="L67" s="41">
        <f t="shared" si="10"/>
        <v>62</v>
      </c>
      <c r="M67" s="41">
        <f t="shared" si="11"/>
        <v>65.875</v>
      </c>
      <c r="N67" s="41">
        <f t="shared" si="12"/>
        <v>69.75</v>
      </c>
      <c r="O67" s="42">
        <f t="shared" si="13"/>
        <v>73.625</v>
      </c>
    </row>
    <row r="68" spans="1:15" ht="15">
      <c r="A68" s="40">
        <v>75</v>
      </c>
      <c r="B68" s="41">
        <f t="shared" si="0"/>
        <v>22.5</v>
      </c>
      <c r="C68" s="41">
        <f t="shared" si="1"/>
        <v>26.25</v>
      </c>
      <c r="D68" s="41">
        <f t="shared" si="2"/>
        <v>30</v>
      </c>
      <c r="E68" s="41">
        <f t="shared" si="3"/>
        <v>33.75</v>
      </c>
      <c r="F68" s="41">
        <f t="shared" si="4"/>
        <v>37.5</v>
      </c>
      <c r="G68" s="41">
        <f t="shared" si="5"/>
        <v>41.25</v>
      </c>
      <c r="H68" s="41">
        <f t="shared" si="6"/>
        <v>45</v>
      </c>
      <c r="I68" s="41">
        <f t="shared" si="7"/>
        <v>48.75</v>
      </c>
      <c r="J68" s="41">
        <f t="shared" si="8"/>
        <v>52.5</v>
      </c>
      <c r="K68" s="41">
        <f t="shared" si="9"/>
        <v>56.25</v>
      </c>
      <c r="L68" s="41">
        <f t="shared" si="10"/>
        <v>60</v>
      </c>
      <c r="M68" s="41">
        <f t="shared" si="11"/>
        <v>63.75</v>
      </c>
      <c r="N68" s="41">
        <f t="shared" si="12"/>
        <v>67.5</v>
      </c>
      <c r="O68" s="42">
        <f t="shared" si="13"/>
        <v>71.25</v>
      </c>
    </row>
    <row r="69" spans="1:15" ht="15">
      <c r="A69" s="46">
        <v>72.5</v>
      </c>
      <c r="B69" s="41">
        <f t="shared" si="0"/>
        <v>21.75</v>
      </c>
      <c r="C69" s="41">
        <f t="shared" si="1"/>
        <v>25.375</v>
      </c>
      <c r="D69" s="41">
        <f t="shared" si="2"/>
        <v>29</v>
      </c>
      <c r="E69" s="41">
        <f t="shared" si="3"/>
        <v>32.625</v>
      </c>
      <c r="F69" s="41">
        <f t="shared" si="4"/>
        <v>36.25</v>
      </c>
      <c r="G69" s="41">
        <f t="shared" si="5"/>
        <v>39.875</v>
      </c>
      <c r="H69" s="47">
        <f t="shared" si="6"/>
        <v>43.5</v>
      </c>
      <c r="I69" s="41">
        <f t="shared" si="7"/>
        <v>47.125</v>
      </c>
      <c r="J69" s="41">
        <f t="shared" si="8"/>
        <v>50.75</v>
      </c>
      <c r="K69" s="41">
        <f t="shared" si="9"/>
        <v>54.375</v>
      </c>
      <c r="L69" s="41">
        <f t="shared" si="10"/>
        <v>58</v>
      </c>
      <c r="M69" s="41">
        <f t="shared" si="11"/>
        <v>61.625</v>
      </c>
      <c r="N69" s="41">
        <f t="shared" si="12"/>
        <v>65.25</v>
      </c>
      <c r="O69" s="42">
        <f t="shared" si="13"/>
        <v>68.875</v>
      </c>
    </row>
    <row r="70" spans="1:15" ht="15">
      <c r="A70" s="43">
        <v>70</v>
      </c>
      <c r="B70" s="44">
        <f t="shared" si="0"/>
        <v>21</v>
      </c>
      <c r="C70" s="44">
        <f t="shared" si="1"/>
        <v>24.5</v>
      </c>
      <c r="D70" s="44">
        <f t="shared" si="2"/>
        <v>28</v>
      </c>
      <c r="E70" s="44">
        <f t="shared" si="3"/>
        <v>31.5</v>
      </c>
      <c r="F70" s="44">
        <f t="shared" si="4"/>
        <v>35</v>
      </c>
      <c r="G70" s="44">
        <f t="shared" si="5"/>
        <v>38.5</v>
      </c>
      <c r="H70" s="44">
        <f t="shared" si="6"/>
        <v>42</v>
      </c>
      <c r="I70" s="44">
        <f t="shared" si="7"/>
        <v>45.5</v>
      </c>
      <c r="J70" s="44">
        <f t="shared" si="8"/>
        <v>49</v>
      </c>
      <c r="K70" s="44">
        <f t="shared" si="9"/>
        <v>52.5</v>
      </c>
      <c r="L70" s="44">
        <f t="shared" si="10"/>
        <v>56</v>
      </c>
      <c r="M70" s="44">
        <f t="shared" si="11"/>
        <v>59.5</v>
      </c>
      <c r="N70" s="44">
        <f t="shared" si="12"/>
        <v>63</v>
      </c>
      <c r="O70" s="45">
        <f t="shared" si="13"/>
        <v>66.5</v>
      </c>
    </row>
    <row r="71" spans="1:15" ht="15">
      <c r="A71" s="40">
        <v>67.5</v>
      </c>
      <c r="B71" s="41">
        <f t="shared" si="0"/>
        <v>20.25</v>
      </c>
      <c r="C71" s="41">
        <f t="shared" si="1"/>
        <v>23.625</v>
      </c>
      <c r="D71" s="41">
        <f t="shared" si="2"/>
        <v>27</v>
      </c>
      <c r="E71" s="41">
        <f t="shared" si="3"/>
        <v>30.375</v>
      </c>
      <c r="F71" s="41">
        <f t="shared" si="4"/>
        <v>33.75</v>
      </c>
      <c r="G71" s="41">
        <f t="shared" si="5"/>
        <v>37.125</v>
      </c>
      <c r="H71" s="41">
        <f t="shared" si="6"/>
        <v>40.5</v>
      </c>
      <c r="I71" s="41">
        <f t="shared" si="7"/>
        <v>43.875</v>
      </c>
      <c r="J71" s="41">
        <f t="shared" si="8"/>
        <v>47.25</v>
      </c>
      <c r="K71" s="41">
        <f t="shared" si="9"/>
        <v>50.625</v>
      </c>
      <c r="L71" s="41">
        <f t="shared" si="10"/>
        <v>54</v>
      </c>
      <c r="M71" s="41">
        <f t="shared" si="11"/>
        <v>57.375</v>
      </c>
      <c r="N71" s="41">
        <f t="shared" si="12"/>
        <v>60.75</v>
      </c>
      <c r="O71" s="42">
        <f t="shared" si="13"/>
        <v>64.125</v>
      </c>
    </row>
    <row r="72" spans="1:15" ht="15">
      <c r="A72" s="40">
        <v>65</v>
      </c>
      <c r="B72" s="41">
        <f t="shared" si="0"/>
        <v>19.5</v>
      </c>
      <c r="C72" s="41">
        <f t="shared" si="1"/>
        <v>22.75</v>
      </c>
      <c r="D72" s="41">
        <f t="shared" si="2"/>
        <v>26</v>
      </c>
      <c r="E72" s="41">
        <f t="shared" si="3"/>
        <v>29.25</v>
      </c>
      <c r="F72" s="41">
        <f t="shared" si="4"/>
        <v>32.5</v>
      </c>
      <c r="G72" s="41">
        <f t="shared" si="5"/>
        <v>35.75</v>
      </c>
      <c r="H72" s="41">
        <f t="shared" si="6"/>
        <v>39</v>
      </c>
      <c r="I72" s="41">
        <f t="shared" si="7"/>
        <v>42.25</v>
      </c>
      <c r="J72" s="41">
        <f t="shared" si="8"/>
        <v>45.5</v>
      </c>
      <c r="K72" s="41">
        <f t="shared" si="9"/>
        <v>48.75</v>
      </c>
      <c r="L72" s="41">
        <f t="shared" si="10"/>
        <v>52</v>
      </c>
      <c r="M72" s="41">
        <f t="shared" si="11"/>
        <v>55.25</v>
      </c>
      <c r="N72" s="41">
        <f t="shared" si="12"/>
        <v>58.5</v>
      </c>
      <c r="O72" s="42">
        <f t="shared" si="13"/>
        <v>61.75</v>
      </c>
    </row>
    <row r="73" spans="1:15" ht="15">
      <c r="A73" s="40">
        <v>62.5</v>
      </c>
      <c r="B73" s="41">
        <f t="shared" si="0"/>
        <v>18.75</v>
      </c>
      <c r="C73" s="41">
        <f t="shared" si="1"/>
        <v>21.875</v>
      </c>
      <c r="D73" s="41">
        <f t="shared" si="2"/>
        <v>25</v>
      </c>
      <c r="E73" s="41">
        <f t="shared" si="3"/>
        <v>28.125</v>
      </c>
      <c r="F73" s="41">
        <f t="shared" si="4"/>
        <v>31.25</v>
      </c>
      <c r="G73" s="41">
        <f t="shared" si="5"/>
        <v>34.375</v>
      </c>
      <c r="H73" s="41">
        <f t="shared" si="6"/>
        <v>37.5</v>
      </c>
      <c r="I73" s="41">
        <f t="shared" si="7"/>
        <v>40.625</v>
      </c>
      <c r="J73" s="41">
        <f t="shared" si="8"/>
        <v>43.75</v>
      </c>
      <c r="K73" s="41">
        <f t="shared" si="9"/>
        <v>46.875</v>
      </c>
      <c r="L73" s="41">
        <f t="shared" si="10"/>
        <v>50</v>
      </c>
      <c r="M73" s="41">
        <f t="shared" si="11"/>
        <v>53.125</v>
      </c>
      <c r="N73" s="41">
        <f t="shared" si="12"/>
        <v>56.25</v>
      </c>
      <c r="O73" s="42">
        <f t="shared" si="13"/>
        <v>59.375</v>
      </c>
    </row>
    <row r="74" spans="1:15" ht="15">
      <c r="A74" s="43">
        <v>60</v>
      </c>
      <c r="B74" s="44">
        <f t="shared" si="0"/>
        <v>18</v>
      </c>
      <c r="C74" s="44">
        <f t="shared" si="1"/>
        <v>21</v>
      </c>
      <c r="D74" s="44">
        <f t="shared" si="2"/>
        <v>24</v>
      </c>
      <c r="E74" s="44">
        <f t="shared" si="3"/>
        <v>27</v>
      </c>
      <c r="F74" s="44">
        <f t="shared" si="4"/>
        <v>30</v>
      </c>
      <c r="G74" s="44">
        <f t="shared" si="5"/>
        <v>33</v>
      </c>
      <c r="H74" s="44">
        <f t="shared" si="6"/>
        <v>36</v>
      </c>
      <c r="I74" s="44">
        <f t="shared" si="7"/>
        <v>39</v>
      </c>
      <c r="J74" s="44">
        <f t="shared" si="8"/>
        <v>42</v>
      </c>
      <c r="K74" s="44">
        <f t="shared" si="9"/>
        <v>45</v>
      </c>
      <c r="L74" s="44">
        <f t="shared" si="10"/>
        <v>48</v>
      </c>
      <c r="M74" s="44">
        <f t="shared" si="11"/>
        <v>51</v>
      </c>
      <c r="N74" s="44">
        <f t="shared" si="12"/>
        <v>54</v>
      </c>
      <c r="O74" s="45">
        <f t="shared" si="13"/>
        <v>57</v>
      </c>
    </row>
    <row r="75" spans="1:15" ht="15">
      <c r="A75" s="40">
        <v>57.5</v>
      </c>
      <c r="B75" s="41">
        <f t="shared" si="0"/>
        <v>17.25</v>
      </c>
      <c r="C75" s="41">
        <f t="shared" si="1"/>
        <v>20.125</v>
      </c>
      <c r="D75" s="41">
        <f t="shared" si="2"/>
        <v>23</v>
      </c>
      <c r="E75" s="41">
        <f t="shared" si="3"/>
        <v>25.875</v>
      </c>
      <c r="F75" s="41">
        <f t="shared" si="4"/>
        <v>28.75</v>
      </c>
      <c r="G75" s="41">
        <f t="shared" si="5"/>
        <v>31.625000000000004</v>
      </c>
      <c r="H75" s="41">
        <f t="shared" si="6"/>
        <v>34.5</v>
      </c>
      <c r="I75" s="41">
        <f t="shared" si="7"/>
        <v>37.375</v>
      </c>
      <c r="J75" s="41">
        <f t="shared" si="8"/>
        <v>40.25</v>
      </c>
      <c r="K75" s="41">
        <f t="shared" si="9"/>
        <v>43.125</v>
      </c>
      <c r="L75" s="41">
        <f t="shared" si="10"/>
        <v>46</v>
      </c>
      <c r="M75" s="41">
        <f t="shared" si="11"/>
        <v>48.875</v>
      </c>
      <c r="N75" s="41">
        <f t="shared" si="12"/>
        <v>51.75</v>
      </c>
      <c r="O75" s="42">
        <f t="shared" si="13"/>
        <v>54.625</v>
      </c>
    </row>
    <row r="76" spans="1:15" ht="15">
      <c r="A76" s="40">
        <v>55</v>
      </c>
      <c r="B76" s="41">
        <f t="shared" si="0"/>
        <v>16.5</v>
      </c>
      <c r="C76" s="41">
        <f t="shared" si="1"/>
        <v>19.25</v>
      </c>
      <c r="D76" s="41">
        <f t="shared" si="2"/>
        <v>22</v>
      </c>
      <c r="E76" s="41">
        <f t="shared" si="3"/>
        <v>24.75</v>
      </c>
      <c r="F76" s="41">
        <f t="shared" si="4"/>
        <v>27.5</v>
      </c>
      <c r="G76" s="41">
        <f t="shared" si="5"/>
        <v>30.250000000000004</v>
      </c>
      <c r="H76" s="41">
        <f t="shared" si="6"/>
        <v>33</v>
      </c>
      <c r="I76" s="41">
        <f t="shared" si="7"/>
        <v>35.75</v>
      </c>
      <c r="J76" s="41">
        <f t="shared" si="8"/>
        <v>38.5</v>
      </c>
      <c r="K76" s="41">
        <f t="shared" si="9"/>
        <v>41.25</v>
      </c>
      <c r="L76" s="41">
        <f t="shared" si="10"/>
        <v>44</v>
      </c>
      <c r="M76" s="41">
        <f t="shared" si="11"/>
        <v>46.75</v>
      </c>
      <c r="N76" s="41">
        <f t="shared" si="12"/>
        <v>49.5</v>
      </c>
      <c r="O76" s="42">
        <f t="shared" si="13"/>
        <v>52.25</v>
      </c>
    </row>
    <row r="77" spans="1:15" ht="15">
      <c r="A77" s="40">
        <v>52.5</v>
      </c>
      <c r="B77" s="41">
        <f t="shared" si="0"/>
        <v>15.75</v>
      </c>
      <c r="C77" s="41">
        <f t="shared" si="1"/>
        <v>18.375</v>
      </c>
      <c r="D77" s="41">
        <f t="shared" si="2"/>
        <v>21</v>
      </c>
      <c r="E77" s="41">
        <f t="shared" si="3"/>
        <v>23.625</v>
      </c>
      <c r="F77" s="41">
        <f t="shared" si="4"/>
        <v>26.25</v>
      </c>
      <c r="G77" s="41">
        <f t="shared" si="5"/>
        <v>28.875000000000004</v>
      </c>
      <c r="H77" s="41">
        <f t="shared" si="6"/>
        <v>31.5</v>
      </c>
      <c r="I77" s="41">
        <f t="shared" si="7"/>
        <v>34.125</v>
      </c>
      <c r="J77" s="41">
        <f t="shared" si="8"/>
        <v>36.75</v>
      </c>
      <c r="K77" s="41">
        <f t="shared" si="9"/>
        <v>39.375</v>
      </c>
      <c r="L77" s="41">
        <f t="shared" si="10"/>
        <v>42</v>
      </c>
      <c r="M77" s="41">
        <f t="shared" si="11"/>
        <v>44.625</v>
      </c>
      <c r="N77" s="41">
        <f t="shared" si="12"/>
        <v>47.25</v>
      </c>
      <c r="O77" s="42">
        <f t="shared" si="13"/>
        <v>49.875</v>
      </c>
    </row>
    <row r="78" spans="1:15" ht="15">
      <c r="A78" s="48">
        <v>50</v>
      </c>
      <c r="B78" s="44">
        <f t="shared" si="0"/>
        <v>15</v>
      </c>
      <c r="C78" s="44">
        <f t="shared" si="1"/>
        <v>17.5</v>
      </c>
      <c r="D78" s="49">
        <f t="shared" si="2"/>
        <v>20</v>
      </c>
      <c r="E78" s="44">
        <f t="shared" si="3"/>
        <v>22.5</v>
      </c>
      <c r="F78" s="44">
        <f t="shared" si="4"/>
        <v>25</v>
      </c>
      <c r="G78" s="44">
        <f t="shared" si="5"/>
        <v>27.500000000000004</v>
      </c>
      <c r="H78" s="44">
        <f t="shared" si="6"/>
        <v>30</v>
      </c>
      <c r="I78" s="44">
        <f t="shared" si="7"/>
        <v>32.5</v>
      </c>
      <c r="J78" s="44">
        <f t="shared" si="8"/>
        <v>35</v>
      </c>
      <c r="K78" s="44">
        <f t="shared" si="9"/>
        <v>37.5</v>
      </c>
      <c r="L78" s="44">
        <f t="shared" si="10"/>
        <v>40</v>
      </c>
      <c r="M78" s="44">
        <f t="shared" si="11"/>
        <v>42.5</v>
      </c>
      <c r="N78" s="44">
        <f t="shared" si="12"/>
        <v>45</v>
      </c>
      <c r="O78" s="45">
        <f t="shared" si="13"/>
        <v>47.5</v>
      </c>
    </row>
    <row r="79" spans="1:15" ht="15">
      <c r="A79" s="40">
        <v>47.5</v>
      </c>
      <c r="B79" s="41">
        <f t="shared" si="0"/>
        <v>14.25</v>
      </c>
      <c r="C79" s="41">
        <f t="shared" si="1"/>
        <v>16.625</v>
      </c>
      <c r="D79" s="41">
        <f t="shared" si="2"/>
        <v>19</v>
      </c>
      <c r="E79" s="41">
        <f t="shared" si="3"/>
        <v>21.375</v>
      </c>
      <c r="F79" s="41">
        <f t="shared" si="4"/>
        <v>23.75</v>
      </c>
      <c r="G79" s="41">
        <f t="shared" si="5"/>
        <v>26.125000000000004</v>
      </c>
      <c r="H79" s="41">
        <f t="shared" si="6"/>
        <v>28.5</v>
      </c>
      <c r="I79" s="41">
        <f t="shared" si="7"/>
        <v>30.875</v>
      </c>
      <c r="J79" s="41">
        <f t="shared" si="8"/>
        <v>33.25</v>
      </c>
      <c r="K79" s="41">
        <f t="shared" si="9"/>
        <v>35.625</v>
      </c>
      <c r="L79" s="41">
        <f t="shared" si="10"/>
        <v>38</v>
      </c>
      <c r="M79" s="41">
        <f t="shared" si="11"/>
        <v>40.375</v>
      </c>
      <c r="N79" s="41">
        <f t="shared" si="12"/>
        <v>42.75</v>
      </c>
      <c r="O79" s="42">
        <f t="shared" si="13"/>
        <v>45.125</v>
      </c>
    </row>
    <row r="80" spans="1:15" ht="15">
      <c r="A80" s="40">
        <v>45</v>
      </c>
      <c r="B80" s="41">
        <f t="shared" si="0"/>
        <v>13.5</v>
      </c>
      <c r="C80" s="41">
        <f t="shared" si="1"/>
        <v>15.749999999999998</v>
      </c>
      <c r="D80" s="41">
        <f t="shared" si="2"/>
        <v>18</v>
      </c>
      <c r="E80" s="41">
        <f t="shared" si="3"/>
        <v>20.25</v>
      </c>
      <c r="F80" s="41">
        <f t="shared" si="4"/>
        <v>22.5</v>
      </c>
      <c r="G80" s="41">
        <f t="shared" si="5"/>
        <v>24.750000000000004</v>
      </c>
      <c r="H80" s="41">
        <f t="shared" si="6"/>
        <v>27</v>
      </c>
      <c r="I80" s="41">
        <f t="shared" si="7"/>
        <v>29.25</v>
      </c>
      <c r="J80" s="41">
        <f t="shared" si="8"/>
        <v>31.499999999999996</v>
      </c>
      <c r="K80" s="41">
        <f t="shared" si="9"/>
        <v>33.75</v>
      </c>
      <c r="L80" s="41">
        <f t="shared" si="10"/>
        <v>36</v>
      </c>
      <c r="M80" s="41">
        <f t="shared" si="11"/>
        <v>38.25</v>
      </c>
      <c r="N80" s="41">
        <f t="shared" si="12"/>
        <v>40.5</v>
      </c>
      <c r="O80" s="42">
        <f t="shared" si="13"/>
        <v>42.75</v>
      </c>
    </row>
    <row r="81" spans="1:15" ht="15">
      <c r="A81" s="40">
        <v>42.5</v>
      </c>
      <c r="B81" s="41">
        <f t="shared" si="0"/>
        <v>12.75</v>
      </c>
      <c r="C81" s="41">
        <f t="shared" si="1"/>
        <v>14.874999999999998</v>
      </c>
      <c r="D81" s="41">
        <f t="shared" si="2"/>
        <v>17</v>
      </c>
      <c r="E81" s="41">
        <f t="shared" si="3"/>
        <v>19.125</v>
      </c>
      <c r="F81" s="41">
        <f t="shared" si="4"/>
        <v>21.25</v>
      </c>
      <c r="G81" s="41">
        <f t="shared" si="5"/>
        <v>23.375000000000004</v>
      </c>
      <c r="H81" s="41">
        <f t="shared" si="6"/>
        <v>25.5</v>
      </c>
      <c r="I81" s="41">
        <f t="shared" si="7"/>
        <v>27.625</v>
      </c>
      <c r="J81" s="41">
        <f t="shared" si="8"/>
        <v>29.749999999999996</v>
      </c>
      <c r="K81" s="41">
        <f t="shared" si="9"/>
        <v>31.875</v>
      </c>
      <c r="L81" s="41">
        <f t="shared" si="10"/>
        <v>34</v>
      </c>
      <c r="M81" s="41">
        <f t="shared" si="11"/>
        <v>36.125</v>
      </c>
      <c r="N81" s="41">
        <f t="shared" si="12"/>
        <v>38.25</v>
      </c>
      <c r="O81" s="42">
        <f t="shared" si="13"/>
        <v>40.375</v>
      </c>
    </row>
    <row r="82" spans="1:15" ht="15">
      <c r="A82" s="43">
        <v>40</v>
      </c>
      <c r="B82" s="44">
        <f t="shared" si="0"/>
        <v>12</v>
      </c>
      <c r="C82" s="44">
        <f t="shared" si="1"/>
        <v>14</v>
      </c>
      <c r="D82" s="44">
        <f t="shared" si="2"/>
        <v>16</v>
      </c>
      <c r="E82" s="44">
        <f t="shared" si="3"/>
        <v>18</v>
      </c>
      <c r="F82" s="44">
        <f t="shared" si="4"/>
        <v>20</v>
      </c>
      <c r="G82" s="44">
        <f t="shared" si="5"/>
        <v>22</v>
      </c>
      <c r="H82" s="44">
        <f t="shared" si="6"/>
        <v>24</v>
      </c>
      <c r="I82" s="44">
        <f t="shared" si="7"/>
        <v>26</v>
      </c>
      <c r="J82" s="44">
        <f t="shared" si="8"/>
        <v>28</v>
      </c>
      <c r="K82" s="44">
        <f t="shared" si="9"/>
        <v>30</v>
      </c>
      <c r="L82" s="44">
        <f t="shared" si="10"/>
        <v>32</v>
      </c>
      <c r="M82" s="44">
        <f t="shared" si="11"/>
        <v>34</v>
      </c>
      <c r="N82" s="44">
        <f t="shared" si="12"/>
        <v>36</v>
      </c>
      <c r="O82" s="45">
        <f t="shared" si="13"/>
        <v>38</v>
      </c>
    </row>
    <row r="83" spans="1:15" ht="15">
      <c r="A83" s="40">
        <v>37.5</v>
      </c>
      <c r="B83" s="41">
        <f t="shared" si="0"/>
        <v>11.25</v>
      </c>
      <c r="C83" s="41">
        <f t="shared" si="1"/>
        <v>13.125</v>
      </c>
      <c r="D83" s="41">
        <f t="shared" si="2"/>
        <v>15</v>
      </c>
      <c r="E83" s="41">
        <f t="shared" si="3"/>
        <v>16.875</v>
      </c>
      <c r="F83" s="41">
        <f t="shared" si="4"/>
        <v>18.75</v>
      </c>
      <c r="G83" s="41">
        <f t="shared" si="5"/>
        <v>20.625</v>
      </c>
      <c r="H83" s="41">
        <f t="shared" si="6"/>
        <v>22.5</v>
      </c>
      <c r="I83" s="41">
        <f t="shared" si="7"/>
        <v>24.375</v>
      </c>
      <c r="J83" s="41">
        <f t="shared" si="8"/>
        <v>26.25</v>
      </c>
      <c r="K83" s="41">
        <f t="shared" si="9"/>
        <v>28.125</v>
      </c>
      <c r="L83" s="41">
        <f t="shared" si="10"/>
        <v>30</v>
      </c>
      <c r="M83" s="41">
        <f t="shared" si="11"/>
        <v>31.875</v>
      </c>
      <c r="N83" s="41">
        <f t="shared" si="12"/>
        <v>33.75</v>
      </c>
      <c r="O83" s="42">
        <f t="shared" si="13"/>
        <v>35.625</v>
      </c>
    </row>
    <row r="84" spans="1:15" ht="15">
      <c r="A84" s="40">
        <v>35</v>
      </c>
      <c r="B84" s="41">
        <f t="shared" si="0"/>
        <v>10.5</v>
      </c>
      <c r="C84" s="41">
        <f t="shared" si="1"/>
        <v>12.25</v>
      </c>
      <c r="D84" s="41">
        <f t="shared" si="2"/>
        <v>14</v>
      </c>
      <c r="E84" s="41">
        <f t="shared" si="3"/>
        <v>15.75</v>
      </c>
      <c r="F84" s="41">
        <f t="shared" si="4"/>
        <v>17.5</v>
      </c>
      <c r="G84" s="41">
        <f t="shared" si="5"/>
        <v>19.25</v>
      </c>
      <c r="H84" s="41">
        <f t="shared" si="6"/>
        <v>21</v>
      </c>
      <c r="I84" s="41">
        <f t="shared" si="7"/>
        <v>22.75</v>
      </c>
      <c r="J84" s="41">
        <f t="shared" si="8"/>
        <v>24.5</v>
      </c>
      <c r="K84" s="41">
        <f t="shared" si="9"/>
        <v>26.25</v>
      </c>
      <c r="L84" s="41">
        <f t="shared" si="10"/>
        <v>28</v>
      </c>
      <c r="M84" s="41">
        <f t="shared" si="11"/>
        <v>29.75</v>
      </c>
      <c r="N84" s="41">
        <f t="shared" si="12"/>
        <v>31.5</v>
      </c>
      <c r="O84" s="42">
        <f t="shared" si="13"/>
        <v>33.25</v>
      </c>
    </row>
    <row r="85" spans="1:15" ht="15">
      <c r="A85" s="40">
        <v>32.5</v>
      </c>
      <c r="B85" s="41">
        <f t="shared" si="0"/>
        <v>9.75</v>
      </c>
      <c r="C85" s="41">
        <f t="shared" si="1"/>
        <v>11.375</v>
      </c>
      <c r="D85" s="41">
        <f t="shared" si="2"/>
        <v>13</v>
      </c>
      <c r="E85" s="41">
        <f t="shared" si="3"/>
        <v>14.625</v>
      </c>
      <c r="F85" s="41">
        <f t="shared" si="4"/>
        <v>16.25</v>
      </c>
      <c r="G85" s="41">
        <f t="shared" si="5"/>
        <v>17.875</v>
      </c>
      <c r="H85" s="41">
        <f t="shared" si="6"/>
        <v>19.5</v>
      </c>
      <c r="I85" s="41">
        <f t="shared" si="7"/>
        <v>21.125</v>
      </c>
      <c r="J85" s="41">
        <f t="shared" si="8"/>
        <v>22.75</v>
      </c>
      <c r="K85" s="41">
        <f t="shared" si="9"/>
        <v>24.375</v>
      </c>
      <c r="L85" s="41">
        <f t="shared" si="10"/>
        <v>26</v>
      </c>
      <c r="M85" s="41">
        <f t="shared" si="11"/>
        <v>27.625</v>
      </c>
      <c r="N85" s="41">
        <f t="shared" si="12"/>
        <v>29.25</v>
      </c>
      <c r="O85" s="42">
        <f t="shared" si="13"/>
        <v>30.875</v>
      </c>
    </row>
    <row r="86" spans="1:15" ht="15">
      <c r="A86" s="43">
        <v>30</v>
      </c>
      <c r="B86" s="44">
        <f t="shared" si="0"/>
        <v>9</v>
      </c>
      <c r="C86" s="44">
        <f t="shared" si="1"/>
        <v>10.5</v>
      </c>
      <c r="D86" s="44">
        <f t="shared" si="2"/>
        <v>12</v>
      </c>
      <c r="E86" s="44">
        <f t="shared" si="3"/>
        <v>13.5</v>
      </c>
      <c r="F86" s="44">
        <f t="shared" si="4"/>
        <v>15</v>
      </c>
      <c r="G86" s="44">
        <f t="shared" si="5"/>
        <v>16.5</v>
      </c>
      <c r="H86" s="44">
        <f t="shared" si="6"/>
        <v>18</v>
      </c>
      <c r="I86" s="44">
        <f t="shared" si="7"/>
        <v>19.5</v>
      </c>
      <c r="J86" s="44">
        <f t="shared" si="8"/>
        <v>21</v>
      </c>
      <c r="K86" s="44">
        <f t="shared" si="9"/>
        <v>22.5</v>
      </c>
      <c r="L86" s="44">
        <f t="shared" si="10"/>
        <v>24</v>
      </c>
      <c r="M86" s="44">
        <f t="shared" si="11"/>
        <v>25.5</v>
      </c>
      <c r="N86" s="44">
        <f t="shared" si="12"/>
        <v>27</v>
      </c>
      <c r="O86" s="45">
        <f t="shared" si="13"/>
        <v>28.5</v>
      </c>
    </row>
    <row r="87" spans="1:15" ht="15">
      <c r="A87" s="40">
        <v>27.5</v>
      </c>
      <c r="B87" s="41">
        <f t="shared" si="0"/>
        <v>8.25</v>
      </c>
      <c r="C87" s="41">
        <f t="shared" si="1"/>
        <v>9.625</v>
      </c>
      <c r="D87" s="41">
        <f t="shared" si="2"/>
        <v>11</v>
      </c>
      <c r="E87" s="41">
        <f t="shared" si="3"/>
        <v>12.375</v>
      </c>
      <c r="F87" s="41">
        <f t="shared" si="4"/>
        <v>13.75</v>
      </c>
      <c r="G87" s="41">
        <f t="shared" si="5"/>
        <v>15.125000000000002</v>
      </c>
      <c r="H87" s="41">
        <f t="shared" si="6"/>
        <v>16.5</v>
      </c>
      <c r="I87" s="41">
        <f t="shared" si="7"/>
        <v>17.875</v>
      </c>
      <c r="J87" s="41">
        <f t="shared" si="8"/>
        <v>19.25</v>
      </c>
      <c r="K87" s="41">
        <f t="shared" si="9"/>
        <v>20.625</v>
      </c>
      <c r="L87" s="41">
        <f t="shared" si="10"/>
        <v>22</v>
      </c>
      <c r="M87" s="41">
        <f t="shared" si="11"/>
        <v>23.375</v>
      </c>
      <c r="N87" s="41">
        <f t="shared" si="12"/>
        <v>24.75</v>
      </c>
      <c r="O87" s="42">
        <f t="shared" si="13"/>
        <v>26.125</v>
      </c>
    </row>
    <row r="88" spans="1:15" ht="15">
      <c r="A88" s="40">
        <v>25</v>
      </c>
      <c r="B88" s="41">
        <f t="shared" si="0"/>
        <v>7.5</v>
      </c>
      <c r="C88" s="41">
        <f t="shared" si="1"/>
        <v>8.75</v>
      </c>
      <c r="D88" s="41">
        <f t="shared" si="2"/>
        <v>10</v>
      </c>
      <c r="E88" s="41">
        <f t="shared" si="3"/>
        <v>11.25</v>
      </c>
      <c r="F88" s="41">
        <f t="shared" si="4"/>
        <v>12.5</v>
      </c>
      <c r="G88" s="41">
        <f t="shared" si="5"/>
        <v>13.750000000000002</v>
      </c>
      <c r="H88" s="41">
        <f t="shared" si="6"/>
        <v>15</v>
      </c>
      <c r="I88" s="41">
        <f t="shared" si="7"/>
        <v>16.25</v>
      </c>
      <c r="J88" s="41">
        <f t="shared" si="8"/>
        <v>17.5</v>
      </c>
      <c r="K88" s="41">
        <f t="shared" si="9"/>
        <v>18.75</v>
      </c>
      <c r="L88" s="41">
        <f t="shared" si="10"/>
        <v>20</v>
      </c>
      <c r="M88" s="41">
        <f t="shared" si="11"/>
        <v>21.25</v>
      </c>
      <c r="N88" s="41">
        <f t="shared" si="12"/>
        <v>22.5</v>
      </c>
      <c r="O88" s="42">
        <f t="shared" si="13"/>
        <v>23.75</v>
      </c>
    </row>
    <row r="89" spans="1:15" ht="15">
      <c r="A89" s="40">
        <v>22.5</v>
      </c>
      <c r="B89" s="41">
        <f t="shared" si="0"/>
        <v>6.75</v>
      </c>
      <c r="C89" s="41">
        <f t="shared" si="1"/>
        <v>7.874999999999999</v>
      </c>
      <c r="D89" s="41">
        <f t="shared" si="2"/>
        <v>9</v>
      </c>
      <c r="E89" s="41">
        <f t="shared" si="3"/>
        <v>10.125</v>
      </c>
      <c r="F89" s="41">
        <f t="shared" si="4"/>
        <v>11.25</v>
      </c>
      <c r="G89" s="41">
        <f t="shared" si="5"/>
        <v>12.375000000000002</v>
      </c>
      <c r="H89" s="41">
        <f t="shared" si="6"/>
        <v>13.5</v>
      </c>
      <c r="I89" s="41">
        <f t="shared" si="7"/>
        <v>14.625</v>
      </c>
      <c r="J89" s="41">
        <f t="shared" si="8"/>
        <v>15.749999999999998</v>
      </c>
      <c r="K89" s="41">
        <f t="shared" si="9"/>
        <v>16.875</v>
      </c>
      <c r="L89" s="41">
        <f t="shared" si="10"/>
        <v>18</v>
      </c>
      <c r="M89" s="41">
        <f t="shared" si="11"/>
        <v>19.125</v>
      </c>
      <c r="N89" s="41">
        <f t="shared" si="12"/>
        <v>20.25</v>
      </c>
      <c r="O89" s="42">
        <f t="shared" si="13"/>
        <v>21.375</v>
      </c>
    </row>
    <row r="90" spans="1:15" ht="15.75" thickBot="1">
      <c r="A90" s="50">
        <v>20</v>
      </c>
      <c r="B90" s="51">
        <f t="shared" si="0"/>
        <v>6</v>
      </c>
      <c r="C90" s="51">
        <f t="shared" si="1"/>
        <v>7</v>
      </c>
      <c r="D90" s="51">
        <f t="shared" si="2"/>
        <v>8</v>
      </c>
      <c r="E90" s="51">
        <f t="shared" si="3"/>
        <v>9</v>
      </c>
      <c r="F90" s="51">
        <f t="shared" si="4"/>
        <v>10</v>
      </c>
      <c r="G90" s="51">
        <f t="shared" si="5"/>
        <v>11</v>
      </c>
      <c r="H90" s="51">
        <f t="shared" si="6"/>
        <v>12</v>
      </c>
      <c r="I90" s="51">
        <f t="shared" si="7"/>
        <v>13</v>
      </c>
      <c r="J90" s="51">
        <f t="shared" si="8"/>
        <v>14</v>
      </c>
      <c r="K90" s="51">
        <f t="shared" si="9"/>
        <v>15</v>
      </c>
      <c r="L90" s="51">
        <f t="shared" si="10"/>
        <v>16</v>
      </c>
      <c r="M90" s="51">
        <f t="shared" si="11"/>
        <v>17</v>
      </c>
      <c r="N90" s="51">
        <f t="shared" si="12"/>
        <v>18</v>
      </c>
      <c r="O90" s="52">
        <f t="shared" si="13"/>
        <v>19</v>
      </c>
    </row>
    <row r="93" ht="15">
      <c r="A93" s="21" t="s">
        <v>12</v>
      </c>
    </row>
    <row r="94" spans="1:15" ht="15">
      <c r="A94" s="22" t="s">
        <v>13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ht="15">
      <c r="A95" s="21" t="s">
        <v>22</v>
      </c>
    </row>
    <row r="98" ht="15">
      <c r="A98" s="21" t="s">
        <v>14</v>
      </c>
    </row>
    <row r="99" spans="1:15" ht="15">
      <c r="A99" s="22" t="s">
        <v>15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ht="15">
      <c r="A100" s="21" t="s">
        <v>23</v>
      </c>
    </row>
  </sheetData>
  <sheetProtection/>
  <mergeCells count="11">
    <mergeCell ref="A44:O44"/>
    <mergeCell ref="A46:O46"/>
    <mergeCell ref="A54:O54"/>
    <mergeCell ref="A94:O94"/>
    <mergeCell ref="A99:O99"/>
    <mergeCell ref="A1:O1"/>
    <mergeCell ref="A2:O2"/>
    <mergeCell ref="A3:O3"/>
    <mergeCell ref="A4:O4"/>
    <mergeCell ref="A6:O6"/>
    <mergeCell ref="A41:O4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DRUAUX</dc:creator>
  <cp:keywords/>
  <dc:description/>
  <cp:lastModifiedBy>VINCENT DRUAUX</cp:lastModifiedBy>
  <cp:lastPrinted>2007-12-16T19:30:42Z</cp:lastPrinted>
  <dcterms:created xsi:type="dcterms:W3CDTF">2007-12-16T19:29:43Z</dcterms:created>
  <dcterms:modified xsi:type="dcterms:W3CDTF">2007-12-16T19:31:25Z</dcterms:modified>
  <cp:category/>
  <cp:version/>
  <cp:contentType/>
  <cp:contentStatus/>
</cp:coreProperties>
</file>