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defaultThemeVersion="166925"/>
  <mc:AlternateContent xmlns:mc="http://schemas.openxmlformats.org/markup-compatibility/2006">
    <mc:Choice Requires="x15">
      <x15ac:absPath xmlns:x15ac="http://schemas.microsoft.com/office/spreadsheetml/2010/11/ac" url="C:\Users\sarnault\Desktop\Professionnel\CDOEASD\CDO 2025-2026\Dossier vierge\Dossier CDOEASD vierge 1er deg\"/>
    </mc:Choice>
  </mc:AlternateContent>
  <xr:revisionPtr revIDLastSave="0" documentId="13_ncr:1_{80BF14FB-02ED-4F5B-A815-7989B08E35DA}" xr6:coauthVersionLast="36" xr6:coauthVersionMax="47" xr10:uidLastSave="{00000000-0000-0000-0000-000000000000}"/>
  <bookViews>
    <workbookView xWindow="0" yWindow="0" windowWidth="16380" windowHeight="8190" tabRatio="500" firstSheet="2" activeTab="1" xr2:uid="{00000000-000D-0000-FFFF-FFFF00000000}"/>
  </bookViews>
  <sheets>
    <sheet name="Consignes" sheetId="1" r:id="rId1"/>
    <sheet name="Saisie des résultats" sheetId="2" r:id="rId2"/>
    <sheet name="Synthèse des résultats" sheetId="4" r:id="rId3"/>
  </sheets>
  <calcPr calcId="191028"/>
  <extLst>
    <ext xmlns:x15="http://schemas.microsoft.com/office/spreadsheetml/2010/11/main" uri="{140A7094-0E35-4892-8432-C4D2E57EDEB5}">
      <x15:workbookPr chartTrackingRefBase="1"/>
    </ext>
    <ext xmlns:loext="http://schemas.libreoffice.org/" uri="{7626C862-2A13-11E5-B345-FEFF819CDC9F}">
      <loext:extCalcPr stringRefSyntax="CalcA1"/>
    </ext>
  </extLst>
</workbook>
</file>

<file path=xl/calcChain.xml><?xml version="1.0" encoding="utf-8"?>
<calcChain xmlns="http://schemas.openxmlformats.org/spreadsheetml/2006/main">
  <c r="M43" i="2" l="1"/>
  <c r="M45" i="2"/>
  <c r="M47" i="2"/>
  <c r="M49" i="2"/>
  <c r="B2" i="4" l="1"/>
  <c r="B4" i="4"/>
  <c r="B3" i="4"/>
  <c r="A1" i="4"/>
  <c r="A35" i="4"/>
  <c r="A34" i="4"/>
  <c r="A33" i="4"/>
  <c r="A32" i="4"/>
  <c r="A31" i="4"/>
  <c r="A30" i="4"/>
  <c r="A12" i="4"/>
  <c r="A11" i="4"/>
  <c r="A10" i="4"/>
  <c r="A9" i="4"/>
  <c r="A8" i="4"/>
  <c r="N53" i="2"/>
  <c r="B35" i="4" s="1"/>
  <c r="N52" i="2"/>
  <c r="B34" i="4" s="1"/>
  <c r="N51" i="2"/>
  <c r="B33" i="4" s="1"/>
  <c r="N35" i="2"/>
  <c r="N33" i="2"/>
  <c r="B30" i="4" s="1"/>
  <c r="N25" i="2"/>
  <c r="B12" i="4" s="1"/>
  <c r="M24" i="2"/>
  <c r="M23" i="2"/>
  <c r="M22" i="2"/>
  <c r="M21" i="2"/>
  <c r="N21" i="2" s="1"/>
  <c r="N16" i="2"/>
  <c r="B10" i="4" s="1"/>
  <c r="N13" i="2"/>
  <c r="B9" i="4" s="1"/>
  <c r="N8" i="2"/>
  <c r="B8" i="4" s="1"/>
  <c r="N43" i="2" l="1"/>
  <c r="B32" i="4" s="1"/>
  <c r="B11" i="4"/>
  <c r="B31" i="4"/>
</calcChain>
</file>

<file path=xl/sharedStrings.xml><?xml version="1.0" encoding="utf-8"?>
<sst xmlns="http://schemas.openxmlformats.org/spreadsheetml/2006/main" count="132" uniqueCount="107">
  <si>
    <t>Le fichier est composé de 3 onglets :</t>
  </si>
  <si>
    <r>
      <rPr>
        <sz val="10"/>
        <rFont val="Arial"/>
        <family val="2"/>
        <charset val="1"/>
      </rPr>
      <t xml:space="preserve">Une fois la correction des évaluations effectuée, vous devez saisir les résultats dans l'onglet </t>
    </r>
    <r>
      <rPr>
        <b/>
        <sz val="11"/>
        <color rgb="FF000000"/>
        <rFont val="Calibri"/>
        <family val="2"/>
        <charset val="1"/>
      </rPr>
      <t>Saisie des résultats.</t>
    </r>
  </si>
  <si>
    <t>Seules les cases encadrées en rouge sur fond jaune sont à renseigner</t>
  </si>
  <si>
    <t>La saisie des résultats des compétences s'effectue en cliquant dans la case jaune en face de l'item concerné. Une liste apparaît en cliquant sur le petit triangle noir en bas à droite de la case.</t>
  </si>
  <si>
    <t>Vous avez le choix entre trois positionnements pour la compétence sélectionnée :  1 ; 9 ; 0</t>
  </si>
  <si>
    <t>Certains items proposent quatre positionnements : 1 ; 3 ; 9 ; 0</t>
  </si>
  <si>
    <t>La saisie des résultats génère automatiquement des graphiques disponibles dans l'onglet Impression des résultats. Un graphique en étoile calculant le pourcentage de réussite de chaque sous-domaine (lecture, numération,…). Un autre graphique histogramme récapitule la réussite de chaque item/compétence.</t>
  </si>
  <si>
    <r>
      <rPr>
        <sz val="10"/>
        <rFont val="Arial"/>
        <family val="2"/>
        <charset val="1"/>
      </rPr>
      <t xml:space="preserve">Les résultats sont à restituer au format papier sont à joindre au dossier de l'élève. Les pages à imprimer se font à partir de l'onglet </t>
    </r>
    <r>
      <rPr>
        <b/>
        <sz val="11"/>
        <color rgb="FFFF0000"/>
        <rFont val="Calibri"/>
        <family val="2"/>
        <charset val="1"/>
      </rPr>
      <t>Impression des résultats</t>
    </r>
    <r>
      <rPr>
        <sz val="11"/>
        <color rgb="FF000000"/>
        <rFont val="Calibri"/>
        <family val="2"/>
        <charset val="1"/>
      </rPr>
      <t>. Cet onglet est déjà mis en page et il ne faut surtout pas changer ni la disposition, ni le contenu. Il contient le tableau récapitulatif ainsi que les graphiques pour chaque domaine.</t>
    </r>
  </si>
  <si>
    <t>Pour l'impression papier, le fichier est configuré au format paysage, merci de paramétrer votre imprimante en conséquence. Si besoin, vous pouvez renseigner vos marges selon la capture d'écran à droite de ce texte.</t>
  </si>
  <si>
    <t>Le fichier est édité pour s'imprimer sur 2 pages, soit 2 feuilles recto ou 1 feuille recto-verso.</t>
  </si>
  <si>
    <t>Contacts :</t>
  </si>
  <si>
    <t>coordonnatrice CDOEASD  de votre département</t>
  </si>
  <si>
    <t>ERUN Service Ecole inclusive de votre département</t>
  </si>
  <si>
    <t>Année scolaire :</t>
  </si>
  <si>
    <t>NOM Prénom :</t>
  </si>
  <si>
    <t>Etablissement :</t>
  </si>
  <si>
    <t>Age :</t>
  </si>
  <si>
    <t>Remarques</t>
  </si>
  <si>
    <t>Compétences</t>
  </si>
  <si>
    <t>Codes</t>
  </si>
  <si>
    <t>MAITRISE DE LA LANGUE</t>
  </si>
  <si>
    <t>Lecture à voix haute</t>
  </si>
  <si>
    <t>Note obtenue au test MCLM</t>
  </si>
  <si>
    <t>CE1</t>
  </si>
  <si>
    <t>CE2</t>
  </si>
  <si>
    <t>CM1</t>
  </si>
  <si>
    <t>CM2</t>
  </si>
  <si>
    <r>
      <rPr>
        <sz val="6"/>
        <color rgb="FF000000"/>
        <rFont val="Arial"/>
        <family val="2"/>
        <charset val="1"/>
      </rPr>
      <t>6</t>
    </r>
    <r>
      <rPr>
        <vertAlign val="superscript"/>
        <sz val="6"/>
        <color rgb="FF000000"/>
        <rFont val="Arial"/>
        <family val="2"/>
        <charset val="1"/>
      </rPr>
      <t>ème</t>
    </r>
  </si>
  <si>
    <r>
      <rPr>
        <sz val="6"/>
        <color rgb="FF000000"/>
        <rFont val="Arial"/>
        <family val="2"/>
        <charset val="1"/>
      </rPr>
      <t>5</t>
    </r>
    <r>
      <rPr>
        <vertAlign val="superscript"/>
        <sz val="6"/>
        <color rgb="FF000000"/>
        <rFont val="Arial"/>
        <family val="2"/>
        <charset val="1"/>
      </rPr>
      <t>ème</t>
    </r>
  </si>
  <si>
    <t>Qualité de l’oralisation</t>
  </si>
  <si>
    <t>Compréhension de la lecture</t>
  </si>
  <si>
    <t>Repérer des informations explicites (questions 1 2 3 4)</t>
  </si>
  <si>
    <t>item 1</t>
  </si>
  <si>
    <t>Saisir le sens global d’un texte (question 5)</t>
  </si>
  <si>
    <t>item 2</t>
  </si>
  <si>
    <t>Inférer (questions 6 7 8)</t>
  </si>
  <si>
    <t>item 3</t>
  </si>
  <si>
    <t>Conjugaison / grammaire</t>
  </si>
  <si>
    <t>Distinguer les temps de la conjugaison (présent)</t>
  </si>
  <si>
    <t>item 4</t>
  </si>
  <si>
    <t>Distinguer les temps de la conjugaison (passé)</t>
  </si>
  <si>
    <t>item 5</t>
  </si>
  <si>
    <t>Distinguer les temps de la conjugaison (futur)</t>
  </si>
  <si>
    <t>item 6</t>
  </si>
  <si>
    <t>Identifier le verbe et le sujet dans une phrase simple (le verbe)</t>
  </si>
  <si>
    <t>item 7</t>
  </si>
  <si>
    <t>Identifier le verbe et le sujet dans une phrase simple (le sujet)</t>
  </si>
  <si>
    <t>item 8</t>
  </si>
  <si>
    <t>Dictée</t>
  </si>
  <si>
    <t>Maîtriser les correspondances phonies et graphies</t>
  </si>
  <si>
    <t>/31</t>
  </si>
  <si>
    <t>Maîtriser l’orthographe usuelle</t>
  </si>
  <si>
    <t>Maîtriser les accords grammaticaux</t>
  </si>
  <si>
    <t>/20</t>
  </si>
  <si>
    <t>Présence de la majuscule</t>
  </si>
  <si>
    <t>/4</t>
  </si>
  <si>
    <t>Production d’écrit</t>
  </si>
  <si>
    <t>Texte produit de plus de 40 mots</t>
  </si>
  <si>
    <t>item 9</t>
  </si>
  <si>
    <t>Rédiger en respectant les contraintes syntaxiques</t>
  </si>
  <si>
    <t>item 10</t>
  </si>
  <si>
    <t>Rédiger en respectant les contraintes orthographiques</t>
  </si>
  <si>
    <t>item 11</t>
  </si>
  <si>
    <t>Prise en compte des données imagées</t>
  </si>
  <si>
    <t>item 12</t>
  </si>
  <si>
    <t>Récit cohérent, progression et enchaînement des idées</t>
  </si>
  <si>
    <t>item 13</t>
  </si>
  <si>
    <t>Récit ponctué</t>
  </si>
  <si>
    <t>item 14</t>
  </si>
  <si>
    <t>Récit cohérent avec conclusion / dénouement</t>
  </si>
  <si>
    <t>item 15</t>
  </si>
  <si>
    <t>Présence d’un titre</t>
  </si>
  <si>
    <t>item 16</t>
  </si>
  <si>
    <t>MATHEMATIQUES</t>
  </si>
  <si>
    <t>Numération</t>
  </si>
  <si>
    <t>Désigner des nombres entiers</t>
  </si>
  <si>
    <t>Ranger des nombres entiers</t>
  </si>
  <si>
    <t>Techniques opératoires</t>
  </si>
  <si>
    <t>Addition avec retenue</t>
  </si>
  <si>
    <t>Soustraction sans retenue</t>
  </si>
  <si>
    <t>Multiplication sans retenue  (1chiffre au multiplicateur)</t>
  </si>
  <si>
    <t>Division simple (diviseur à 1 chiffre sans retenue)</t>
  </si>
  <si>
    <t>Addition décimale</t>
  </si>
  <si>
    <t>Soustraction avec retenue</t>
  </si>
  <si>
    <t>Multiplication complexe</t>
  </si>
  <si>
    <t>Division complexe</t>
  </si>
  <si>
    <t>Résolution de problème</t>
  </si>
  <si>
    <t>relevant d’une différence</t>
  </si>
  <si>
    <t>démarche</t>
  </si>
  <si>
    <t>résultat</t>
  </si>
  <si>
    <t>relevant d’une somme et d’une différence</t>
  </si>
  <si>
    <t>relevant d’un produit</t>
  </si>
  <si>
    <t>complexe</t>
  </si>
  <si>
    <t>item 17</t>
  </si>
  <si>
    <t>item 18</t>
  </si>
  <si>
    <t>Gestion des données</t>
  </si>
  <si>
    <t>Lire un tableau</t>
  </si>
  <si>
    <t>item 19</t>
  </si>
  <si>
    <t>Grandeurs et mesures</t>
  </si>
  <si>
    <t>Connaître les unités usuelles de mesure</t>
  </si>
  <si>
    <t>item 20</t>
  </si>
  <si>
    <t>Géométrie</t>
  </si>
  <si>
    <t>Suivre un programme de construction</t>
  </si>
  <si>
    <t>item 21</t>
  </si>
  <si>
    <t xml:space="preserve">Etablissement scolaire : </t>
  </si>
  <si>
    <t xml:space="preserve">Âge : </t>
  </si>
  <si>
    <t xml:space="preserve">Année scolaire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</si>
</sst>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
    <numFmt numFmtId="165" formatCode="0.00\ %"/>
  </numFmts>
  <fonts count="16" x14ac:knownFonts="1">
    <font>
      <sz val="10"/>
      <name val="Arial"/>
      <family val="2"/>
      <charset val="1"/>
    </font>
    <font>
      <b/>
      <sz val="11"/>
      <color rgb="FF000000"/>
      <name val="Calibri"/>
      <family val="2"/>
      <charset val="1"/>
    </font>
    <font>
      <b/>
      <sz val="11"/>
      <color rgb="FFFF0000"/>
      <name val="Calibri"/>
      <family val="2"/>
      <charset val="1"/>
    </font>
    <font>
      <sz val="11"/>
      <color rgb="FF000000"/>
      <name val="Calibri"/>
      <family val="2"/>
      <charset val="1"/>
    </font>
    <font>
      <u/>
      <sz val="11"/>
      <color rgb="FF0563C1"/>
      <name val="Calibri"/>
      <family val="2"/>
      <charset val="1"/>
    </font>
    <font>
      <sz val="16"/>
      <color rgb="FF000000"/>
      <name val="Calibri"/>
      <family val="2"/>
      <charset val="1"/>
    </font>
    <font>
      <sz val="12"/>
      <color rgb="FF000000"/>
      <name val="Calibri"/>
      <family val="2"/>
      <charset val="1"/>
    </font>
    <font>
      <sz val="20"/>
      <color rgb="FF000000"/>
      <name val="Calibri"/>
      <family val="2"/>
      <charset val="1"/>
    </font>
    <font>
      <sz val="10"/>
      <color rgb="FF000000"/>
      <name val="Arial"/>
      <family val="2"/>
      <charset val="1"/>
    </font>
    <font>
      <sz val="12"/>
      <color rgb="FF000000"/>
      <name val="Arial"/>
      <family val="2"/>
      <charset val="1"/>
    </font>
    <font>
      <b/>
      <sz val="10"/>
      <color rgb="FF000000"/>
      <name val="Arial"/>
      <family val="2"/>
      <charset val="1"/>
    </font>
    <font>
      <sz val="6"/>
      <color rgb="FF000000"/>
      <name val="Arial"/>
      <family val="2"/>
      <charset val="1"/>
    </font>
    <font>
      <vertAlign val="superscript"/>
      <sz val="6"/>
      <color rgb="FF000000"/>
      <name val="Arial"/>
      <family val="2"/>
      <charset val="1"/>
    </font>
    <font>
      <i/>
      <sz val="10"/>
      <color rgb="FF000000"/>
      <name val="Arial"/>
      <family val="2"/>
      <charset val="1"/>
    </font>
    <font>
      <sz val="9"/>
      <color rgb="FF000000"/>
      <name val="Arial"/>
      <family val="2"/>
      <charset val="1"/>
    </font>
    <font>
      <b/>
      <sz val="14"/>
      <name val="Arial"/>
      <family val="2"/>
      <charset val="1"/>
    </font>
  </fonts>
  <fills count="5">
    <fill>
      <patternFill patternType="none"/>
    </fill>
    <fill>
      <patternFill patternType="gray125"/>
    </fill>
    <fill>
      <patternFill patternType="solid">
        <fgColor rgb="FFF2F2F2"/>
        <bgColor rgb="FFFFFFFF"/>
      </patternFill>
    </fill>
    <fill>
      <patternFill patternType="solid">
        <fgColor rgb="FFFFFFFF"/>
        <bgColor rgb="FFF2F2F2"/>
      </patternFill>
    </fill>
    <fill>
      <patternFill patternType="solid">
        <fgColor rgb="FFFFFF00"/>
        <bgColor rgb="FFFFFF00"/>
      </patternFill>
    </fill>
  </fills>
  <borders count="37">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diagonal/>
    </border>
    <border>
      <left style="medium">
        <color auto="1"/>
      </left>
      <right style="medium">
        <color rgb="FFFF0000"/>
      </right>
      <top/>
      <bottom style="medium">
        <color auto="1"/>
      </bottom>
      <diagonal/>
    </border>
    <border>
      <left style="medium">
        <color auto="1"/>
      </left>
      <right/>
      <top style="medium">
        <color auto="1"/>
      </top>
      <bottom style="medium">
        <color auto="1"/>
      </bottom>
      <diagonal/>
    </border>
    <border>
      <left style="medium">
        <color rgb="FFFF0000"/>
      </left>
      <right style="medium">
        <color rgb="FFFF0000"/>
      </right>
      <top style="medium">
        <color rgb="FFFF0000"/>
      </top>
      <bottom/>
      <diagonal/>
    </border>
    <border>
      <left/>
      <right/>
      <top style="medium">
        <color auto="1"/>
      </top>
      <bottom/>
      <diagonal/>
    </border>
    <border>
      <left style="medium">
        <color auto="1"/>
      </left>
      <right/>
      <top style="medium">
        <color auto="1"/>
      </top>
      <bottom/>
      <diagonal/>
    </border>
    <border>
      <left/>
      <right/>
      <top/>
      <bottom style="medium">
        <color auto="1"/>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rgb="FFFF0000"/>
      </left>
      <right style="medium">
        <color auto="1"/>
      </right>
      <top style="medium">
        <color auto="1"/>
      </top>
      <bottom style="medium">
        <color auto="1"/>
      </bottom>
      <diagonal/>
    </border>
    <border>
      <left style="medium">
        <color auto="1"/>
      </left>
      <right style="medium">
        <color rgb="FFFF0000"/>
      </right>
      <top style="medium">
        <color auto="1"/>
      </top>
      <bottom style="medium">
        <color auto="1"/>
      </bottom>
      <diagonal/>
    </border>
    <border>
      <left style="medium">
        <color rgb="FFFF0000"/>
      </left>
      <right style="medium">
        <color rgb="FFFF0000"/>
      </right>
      <top/>
      <bottom style="medium">
        <color rgb="FFFF0000"/>
      </bottom>
      <diagonal/>
    </border>
    <border>
      <left/>
      <right style="medium">
        <color auto="1"/>
      </right>
      <top/>
      <bottom style="medium">
        <color auto="1"/>
      </bottom>
      <diagonal/>
    </border>
    <border>
      <left/>
      <right style="medium">
        <color rgb="FFFF0000"/>
      </right>
      <top style="medium">
        <color auto="1"/>
      </top>
      <bottom style="medium">
        <color auto="1"/>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s>
  <cellStyleXfs count="2">
    <xf numFmtId="0" fontId="0" fillId="0" borderId="0"/>
    <xf numFmtId="0" fontId="4" fillId="0" borderId="0" applyBorder="0" applyProtection="0"/>
  </cellStyleXfs>
  <cellXfs count="114">
    <xf numFmtId="0" fontId="0" fillId="0" borderId="0" xfId="0"/>
    <xf numFmtId="0" fontId="0" fillId="2" borderId="0" xfId="0" applyFill="1" applyProtection="1">
      <protection hidden="1"/>
    </xf>
    <xf numFmtId="0" fontId="0" fillId="0" borderId="0" xfId="0" applyProtection="1">
      <protection hidden="1"/>
    </xf>
    <xf numFmtId="0" fontId="0" fillId="3" borderId="0" xfId="0" applyFill="1" applyProtection="1">
      <protection hidden="1"/>
    </xf>
    <xf numFmtId="0" fontId="0" fillId="4" borderId="1" xfId="0" applyFill="1" applyBorder="1" applyProtection="1">
      <protection hidden="1"/>
    </xf>
    <xf numFmtId="0" fontId="0" fillId="4" borderId="2" xfId="0" applyFill="1" applyBorder="1" applyProtection="1">
      <protection hidden="1"/>
    </xf>
    <xf numFmtId="0" fontId="0" fillId="4" borderId="3" xfId="0" applyFill="1" applyBorder="1" applyProtection="1">
      <protection hidden="1"/>
    </xf>
    <xf numFmtId="0" fontId="0" fillId="3" borderId="0" xfId="0" applyFill="1" applyAlignment="1" applyProtection="1">
      <alignment vertical="top"/>
      <protection hidden="1"/>
    </xf>
    <xf numFmtId="0" fontId="0" fillId="2" borderId="0" xfId="0" applyFill="1" applyAlignment="1" applyProtection="1">
      <alignment wrapText="1"/>
      <protection hidden="1"/>
    </xf>
    <xf numFmtId="0" fontId="0" fillId="2" borderId="0" xfId="0" applyFill="1" applyAlignment="1" applyProtection="1">
      <alignment horizontal="left" vertical="center" wrapText="1"/>
      <protection hidden="1"/>
    </xf>
    <xf numFmtId="0" fontId="0" fillId="0" borderId="0" xfId="0" applyAlignment="1">
      <alignment horizontal="left" vertical="center"/>
    </xf>
    <xf numFmtId="0" fontId="0" fillId="3" borderId="0" xfId="0" applyFill="1" applyAlignment="1" applyProtection="1">
      <alignment horizontal="left" vertical="center"/>
      <protection hidden="1"/>
    </xf>
    <xf numFmtId="0" fontId="1" fillId="0" borderId="0" xfId="0" applyFont="1" applyAlignment="1" applyProtection="1">
      <alignment horizontal="right" vertical="center"/>
      <protection hidden="1"/>
    </xf>
    <xf numFmtId="0" fontId="1" fillId="0" borderId="0" xfId="0" applyFont="1" applyAlignment="1" applyProtection="1">
      <alignment horizontal="right"/>
      <protection hidden="1"/>
    </xf>
    <xf numFmtId="0" fontId="0" fillId="0" borderId="0" xfId="0" applyAlignment="1" applyProtection="1">
      <alignment horizontal="right" vertical="center"/>
      <protection hidden="1"/>
    </xf>
    <xf numFmtId="14" fontId="0" fillId="0" borderId="0" xfId="0" applyNumberFormat="1" applyProtection="1">
      <protection hidden="1"/>
    </xf>
    <xf numFmtId="164" fontId="0" fillId="0" borderId="0" xfId="0" applyNumberFormat="1" applyAlignment="1" applyProtection="1">
      <alignment horizontal="center"/>
      <protection hidden="1"/>
    </xf>
    <xf numFmtId="164" fontId="0" fillId="0" borderId="0" xfId="0" applyNumberFormat="1" applyAlignment="1" applyProtection="1">
      <alignment horizontal="left" vertical="center"/>
      <protection hidden="1"/>
    </xf>
    <xf numFmtId="2" fontId="0" fillId="0" borderId="0" xfId="0" applyNumberFormat="1" applyProtection="1">
      <protection hidden="1"/>
    </xf>
    <xf numFmtId="164" fontId="0" fillId="0" borderId="0" xfId="0" applyNumberFormat="1" applyProtection="1">
      <protection hidden="1"/>
    </xf>
    <xf numFmtId="0" fontId="8" fillId="0" borderId="5" xfId="0" applyFont="1" applyBorder="1" applyAlignment="1" applyProtection="1">
      <alignment horizontal="center" vertical="center" textRotation="90" wrapText="1"/>
      <protection hidden="1"/>
    </xf>
    <xf numFmtId="165" fontId="0" fillId="0" borderId="9" xfId="0" applyNumberFormat="1" applyBorder="1" applyProtection="1">
      <protection hidden="1"/>
    </xf>
    <xf numFmtId="165" fontId="0" fillId="0" borderId="0" xfId="0" applyNumberFormat="1" applyProtection="1">
      <protection hidden="1"/>
    </xf>
    <xf numFmtId="0" fontId="10" fillId="0" borderId="5" xfId="0" applyFont="1" applyBorder="1" applyAlignment="1" applyProtection="1">
      <alignment horizontal="center" vertical="center" wrapText="1"/>
      <protection hidden="1"/>
    </xf>
    <xf numFmtId="0" fontId="11" fillId="0" borderId="13" xfId="0" applyFont="1" applyBorder="1" applyAlignment="1" applyProtection="1">
      <alignment horizontal="center" vertical="center" wrapText="1"/>
      <protection hidden="1"/>
    </xf>
    <xf numFmtId="0" fontId="11" fillId="0" borderId="14" xfId="0" applyFont="1" applyBorder="1" applyAlignment="1" applyProtection="1">
      <alignment horizontal="center" vertical="center" wrapText="1"/>
      <protection hidden="1"/>
    </xf>
    <xf numFmtId="0" fontId="11" fillId="0" borderId="8" xfId="0" applyFont="1" applyBorder="1" applyAlignment="1" applyProtection="1">
      <alignment horizontal="center" vertical="center" wrapText="1"/>
      <protection hidden="1"/>
    </xf>
    <xf numFmtId="165" fontId="0" fillId="0" borderId="7" xfId="0" applyNumberFormat="1" applyBorder="1" applyAlignment="1" applyProtection="1">
      <alignment horizontal="center" vertical="center"/>
      <protection hidden="1"/>
    </xf>
    <xf numFmtId="0" fontId="11" fillId="0" borderId="15" xfId="0" applyFont="1" applyBorder="1" applyAlignment="1" applyProtection="1">
      <alignment horizontal="center" vertical="center" wrapText="1"/>
      <protection hidden="1"/>
    </xf>
    <xf numFmtId="0" fontId="11" fillId="0" borderId="16" xfId="0" applyFont="1" applyBorder="1" applyAlignment="1" applyProtection="1">
      <alignment horizontal="center" vertical="center" wrapText="1"/>
      <protection hidden="1"/>
    </xf>
    <xf numFmtId="0" fontId="11" fillId="0" borderId="17" xfId="0" applyFont="1" applyBorder="1" applyAlignment="1" applyProtection="1">
      <alignment horizontal="center" vertical="center" wrapText="1"/>
      <protection hidden="1"/>
    </xf>
    <xf numFmtId="0" fontId="11" fillId="0" borderId="0" xfId="0" applyFont="1" applyAlignment="1" applyProtection="1">
      <alignment horizontal="center" vertical="center" wrapText="1"/>
      <protection hidden="1"/>
    </xf>
    <xf numFmtId="0" fontId="11" fillId="0" borderId="9" xfId="0" applyFont="1" applyBorder="1" applyAlignment="1" applyProtection="1">
      <alignment horizontal="center" vertical="center" wrapText="1"/>
      <protection hidden="1"/>
    </xf>
    <xf numFmtId="0" fontId="11" fillId="0" borderId="18" xfId="0" applyFont="1" applyBorder="1" applyAlignment="1" applyProtection="1">
      <alignment horizontal="center" vertical="center" wrapText="1"/>
      <protection hidden="1"/>
    </xf>
    <xf numFmtId="0" fontId="9" fillId="4" borderId="4" xfId="0" applyFont="1" applyFill="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hidden="1"/>
    </xf>
    <xf numFmtId="0" fontId="9" fillId="0" borderId="22" xfId="0" applyFont="1" applyBorder="1" applyAlignment="1" applyProtection="1">
      <alignment vertical="center" wrapText="1"/>
      <protection hidden="1"/>
    </xf>
    <xf numFmtId="0" fontId="9" fillId="0" borderId="5" xfId="0" applyFont="1" applyBorder="1" applyAlignment="1" applyProtection="1">
      <alignment horizontal="left" vertical="center" wrapText="1"/>
      <protection hidden="1"/>
    </xf>
    <xf numFmtId="0" fontId="9" fillId="0" borderId="6" xfId="0" applyFont="1" applyBorder="1" applyAlignment="1" applyProtection="1">
      <alignment horizontal="left" vertical="center" wrapText="1"/>
      <protection hidden="1"/>
    </xf>
    <xf numFmtId="0" fontId="8" fillId="0" borderId="22" xfId="0" applyFont="1" applyBorder="1" applyAlignment="1" applyProtection="1">
      <alignment vertical="center" wrapText="1"/>
      <protection hidden="1"/>
    </xf>
    <xf numFmtId="165" fontId="0" fillId="0" borderId="5" xfId="0" applyNumberFormat="1" applyBorder="1" applyAlignment="1" applyProtection="1">
      <alignment horizontal="center" vertical="center"/>
      <protection hidden="1"/>
    </xf>
    <xf numFmtId="0" fontId="10" fillId="0" borderId="6" xfId="0" applyFont="1" applyBorder="1" applyAlignment="1" applyProtection="1">
      <alignment horizontal="center" vertical="center" wrapText="1"/>
      <protection hidden="1"/>
    </xf>
    <xf numFmtId="0" fontId="9" fillId="4" borderId="4" xfId="0" applyFont="1" applyFill="1" applyBorder="1" applyAlignment="1" applyProtection="1">
      <alignment horizontal="center" vertical="center" wrapText="1"/>
      <protection locked="0"/>
    </xf>
    <xf numFmtId="165" fontId="0" fillId="0" borderId="0" xfId="0" applyNumberFormat="1" applyBorder="1" applyProtection="1">
      <protection hidden="1"/>
    </xf>
    <xf numFmtId="0" fontId="0" fillId="0" borderId="0" xfId="0" applyBorder="1"/>
    <xf numFmtId="165" fontId="0" fillId="0" borderId="24" xfId="0" applyNumberFormat="1" applyBorder="1" applyProtection="1">
      <protection hidden="1"/>
    </xf>
    <xf numFmtId="0" fontId="0" fillId="0" borderId="28" xfId="0" applyBorder="1"/>
    <xf numFmtId="0" fontId="0" fillId="0" borderId="29" xfId="0" applyBorder="1"/>
    <xf numFmtId="0" fontId="0" fillId="0" borderId="30" xfId="0" applyBorder="1" applyProtection="1">
      <protection hidden="1"/>
    </xf>
    <xf numFmtId="0" fontId="0" fillId="0" borderId="28" xfId="0" applyBorder="1" applyProtection="1">
      <protection hidden="1"/>
    </xf>
    <xf numFmtId="0" fontId="0" fillId="0" borderId="31" xfId="0" applyBorder="1"/>
    <xf numFmtId="0" fontId="0" fillId="0" borderId="32" xfId="0" applyBorder="1"/>
    <xf numFmtId="0" fontId="0" fillId="0" borderId="33" xfId="0" applyBorder="1"/>
    <xf numFmtId="0" fontId="0" fillId="0" borderId="28" xfId="0" applyBorder="1" applyAlignment="1">
      <alignment horizontal="right"/>
    </xf>
    <xf numFmtId="0" fontId="0" fillId="0" borderId="31" xfId="0" applyBorder="1" applyAlignment="1">
      <alignment horizontal="right"/>
    </xf>
    <xf numFmtId="1" fontId="0" fillId="0" borderId="0" xfId="0" applyNumberFormat="1" applyBorder="1" applyAlignment="1">
      <alignment horizontal="left"/>
    </xf>
    <xf numFmtId="0" fontId="0" fillId="0" borderId="0" xfId="0" applyBorder="1" applyAlignment="1">
      <alignment horizontal="left"/>
    </xf>
    <xf numFmtId="0" fontId="0" fillId="0" borderId="29" xfId="0" applyBorder="1" applyAlignment="1">
      <alignment horizontal="left"/>
    </xf>
    <xf numFmtId="0" fontId="0" fillId="0" borderId="32" xfId="0" applyBorder="1" applyAlignment="1">
      <alignment horizontal="left"/>
    </xf>
    <xf numFmtId="0" fontId="0" fillId="0" borderId="33" xfId="0" applyBorder="1" applyAlignment="1">
      <alignment horizontal="left"/>
    </xf>
    <xf numFmtId="0" fontId="5" fillId="4" borderId="12" xfId="0" applyFont="1" applyFill="1" applyBorder="1" applyAlignment="1" applyProtection="1">
      <alignment horizontal="left" vertical="center"/>
      <protection locked="0"/>
    </xf>
    <xf numFmtId="1" fontId="7" fillId="4" borderId="21" xfId="0" applyNumberFormat="1" applyFont="1" applyFill="1" applyBorder="1" applyAlignment="1" applyProtection="1">
      <alignment horizontal="left" vertical="center"/>
      <protection locked="0"/>
    </xf>
    <xf numFmtId="0" fontId="0" fillId="3" borderId="0" xfId="0" applyFill="1" applyAlignment="1" applyProtection="1">
      <alignment horizontal="left" wrapText="1"/>
      <protection hidden="1"/>
    </xf>
    <xf numFmtId="0" fontId="0" fillId="3" borderId="0" xfId="0" applyFill="1" applyAlignment="1" applyProtection="1">
      <alignment horizontal="left" vertical="center" wrapText="1"/>
      <protection hidden="1"/>
    </xf>
    <xf numFmtId="0" fontId="0" fillId="2" borderId="0" xfId="0" applyFill="1" applyAlignment="1" applyProtection="1">
      <alignment horizontal="center"/>
      <protection hidden="1"/>
    </xf>
    <xf numFmtId="0" fontId="4" fillId="2" borderId="0" xfId="1" applyFill="1" applyBorder="1" applyAlignment="1" applyProtection="1">
      <alignment horizontal="left"/>
      <protection hidden="1"/>
    </xf>
    <xf numFmtId="0" fontId="0" fillId="3" borderId="0" xfId="0" applyFill="1" applyAlignment="1" applyProtection="1">
      <alignment horizontal="left"/>
      <protection hidden="1"/>
    </xf>
    <xf numFmtId="0" fontId="0" fillId="3" borderId="0" xfId="0" applyFill="1" applyAlignment="1" applyProtection="1">
      <alignment horizontal="left" vertical="top" wrapText="1"/>
      <protection hidden="1"/>
    </xf>
    <xf numFmtId="0" fontId="0" fillId="0" borderId="0" xfId="0" applyAlignment="1" applyProtection="1">
      <alignment horizontal="left" vertical="top" wrapText="1"/>
      <protection hidden="1"/>
    </xf>
    <xf numFmtId="0" fontId="9" fillId="4" borderId="4" xfId="0" applyFont="1" applyFill="1" applyBorder="1" applyAlignment="1" applyProtection="1">
      <alignment horizontal="left" vertical="top" wrapText="1"/>
      <protection locked="0"/>
    </xf>
    <xf numFmtId="0" fontId="8" fillId="0" borderId="7" xfId="0" applyFont="1" applyBorder="1" applyAlignment="1" applyProtection="1">
      <alignment horizontal="left" vertical="center" wrapText="1"/>
      <protection hidden="1"/>
    </xf>
    <xf numFmtId="0" fontId="13" fillId="0" borderId="20" xfId="0" applyFont="1" applyBorder="1" applyAlignment="1" applyProtection="1">
      <alignment horizontal="center" vertical="center" wrapText="1"/>
      <protection hidden="1"/>
    </xf>
    <xf numFmtId="165" fontId="0" fillId="0" borderId="5" xfId="0" applyNumberFormat="1" applyBorder="1" applyAlignment="1" applyProtection="1">
      <alignment horizontal="center" vertical="center"/>
      <protection hidden="1"/>
    </xf>
    <xf numFmtId="165" fontId="0" fillId="0" borderId="7" xfId="0" applyNumberFormat="1" applyBorder="1" applyAlignment="1" applyProtection="1">
      <alignment horizontal="center" vertical="center"/>
      <protection hidden="1"/>
    </xf>
    <xf numFmtId="0" fontId="14" fillId="0" borderId="7" xfId="0" applyFont="1" applyBorder="1" applyAlignment="1" applyProtection="1">
      <alignment horizontal="left" vertical="center" wrapText="1"/>
      <protection hidden="1"/>
    </xf>
    <xf numFmtId="0" fontId="10" fillId="0" borderId="19"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textRotation="90" wrapText="1"/>
      <protection hidden="1"/>
    </xf>
    <xf numFmtId="165" fontId="0" fillId="0" borderId="19" xfId="0" applyNumberFormat="1" applyBorder="1" applyAlignment="1" applyProtection="1">
      <alignment horizontal="center" vertical="center"/>
      <protection hidden="1"/>
    </xf>
    <xf numFmtId="0" fontId="8" fillId="0" borderId="11" xfId="0" applyFont="1" applyBorder="1" applyAlignment="1" applyProtection="1">
      <alignment vertical="center" wrapText="1"/>
      <protection hidden="1"/>
    </xf>
    <xf numFmtId="0" fontId="9" fillId="4" borderId="4" xfId="0" applyFont="1" applyFill="1" applyBorder="1" applyAlignment="1" applyProtection="1">
      <alignment horizontal="right" vertical="center" wrapText="1"/>
      <protection locked="0"/>
    </xf>
    <xf numFmtId="0" fontId="8" fillId="0" borderId="14" xfId="0" applyFont="1" applyBorder="1" applyAlignment="1" applyProtection="1">
      <alignment vertical="center" wrapText="1"/>
      <protection hidden="1"/>
    </xf>
    <xf numFmtId="0" fontId="9" fillId="4" borderId="12" xfId="0" applyFont="1" applyFill="1" applyBorder="1" applyAlignment="1" applyProtection="1">
      <alignment horizontal="right" vertical="center" wrapText="1"/>
      <protection locked="0"/>
    </xf>
    <xf numFmtId="0" fontId="8" fillId="0" borderId="7" xfId="0" applyFont="1" applyBorder="1" applyAlignment="1" applyProtection="1">
      <alignment vertical="center" wrapText="1"/>
      <protection hidden="1"/>
    </xf>
    <xf numFmtId="165" fontId="0" fillId="0" borderId="19" xfId="0" applyNumberFormat="1" applyBorder="1" applyAlignment="1" applyProtection="1">
      <alignment horizontal="center"/>
      <protection hidden="1"/>
    </xf>
    <xf numFmtId="165" fontId="0" fillId="0" borderId="7" xfId="0" applyNumberFormat="1" applyBorder="1" applyAlignment="1" applyProtection="1">
      <alignment horizontal="center"/>
      <protection hidden="1"/>
    </xf>
    <xf numFmtId="0" fontId="9" fillId="4" borderId="21" xfId="0" applyFont="1" applyFill="1" applyBorder="1" applyAlignment="1" applyProtection="1">
      <alignment horizontal="center" vertical="center" wrapText="1"/>
      <protection locked="0"/>
    </xf>
    <xf numFmtId="0" fontId="9" fillId="4" borderId="4" xfId="0" applyFont="1" applyFill="1" applyBorder="1" applyAlignment="1" applyProtection="1">
      <alignment horizontal="center" vertical="center" wrapText="1"/>
      <protection locked="0"/>
    </xf>
    <xf numFmtId="0" fontId="8" fillId="0" borderId="20" xfId="0" applyFont="1" applyBorder="1" applyAlignment="1" applyProtection="1">
      <alignment horizontal="left" vertical="center" wrapText="1"/>
      <protection hidden="1"/>
    </xf>
    <xf numFmtId="0" fontId="0" fillId="0" borderId="0" xfId="0" applyAlignment="1" applyProtection="1">
      <alignment horizontal="right" vertical="center"/>
      <protection hidden="1"/>
    </xf>
    <xf numFmtId="0" fontId="0" fillId="0" borderId="0" xfId="0" applyAlignment="1" applyProtection="1">
      <alignment horizontal="right"/>
      <protection hidden="1"/>
    </xf>
    <xf numFmtId="0" fontId="8" fillId="0" borderId="6" xfId="0" applyFont="1" applyBorder="1" applyAlignment="1" applyProtection="1">
      <alignment horizontal="center" vertical="center" wrapText="1"/>
      <protection hidden="1"/>
    </xf>
    <xf numFmtId="0" fontId="8" fillId="0" borderId="7" xfId="0" applyFont="1" applyBorder="1" applyAlignment="1" applyProtection="1">
      <alignment horizontal="center" vertical="center" wrapText="1"/>
      <protection hidden="1"/>
    </xf>
    <xf numFmtId="0" fontId="8" fillId="0" borderId="8" xfId="0" applyFont="1" applyBorder="1" applyAlignment="1" applyProtection="1">
      <alignment horizontal="center" vertical="center" wrapText="1"/>
      <protection hidden="1"/>
    </xf>
    <xf numFmtId="0" fontId="8" fillId="0" borderId="10" xfId="0" applyFont="1" applyBorder="1" applyAlignment="1" applyProtection="1">
      <alignment horizontal="center" vertical="center" textRotation="90" wrapText="1"/>
      <protection hidden="1"/>
    </xf>
    <xf numFmtId="0" fontId="10" fillId="0" borderId="5" xfId="0" applyFont="1" applyBorder="1" applyAlignment="1" applyProtection="1">
      <alignment horizontal="center" vertical="center" wrapText="1"/>
      <protection hidden="1"/>
    </xf>
    <xf numFmtId="0" fontId="9" fillId="4" borderId="12" xfId="0" applyFont="1" applyFill="1" applyBorder="1" applyAlignment="1" applyProtection="1">
      <alignment horizontal="center" vertical="center" wrapText="1"/>
      <protection locked="0"/>
    </xf>
    <xf numFmtId="0" fontId="8" fillId="0" borderId="16" xfId="0" applyFont="1" applyBorder="1" applyAlignment="1" applyProtection="1">
      <alignment vertical="center" wrapText="1"/>
      <protection hidden="1"/>
    </xf>
    <xf numFmtId="0" fontId="9" fillId="4" borderId="21" xfId="0" applyFont="1" applyFill="1" applyBorder="1" applyAlignment="1" applyProtection="1">
      <alignment horizontal="right" vertical="center" wrapText="1"/>
      <protection locked="0"/>
    </xf>
    <xf numFmtId="0" fontId="0" fillId="4" borderId="34" xfId="0" applyFill="1" applyBorder="1" applyAlignment="1" applyProtection="1">
      <alignment horizontal="center" vertical="center"/>
      <protection locked="0"/>
    </xf>
    <xf numFmtId="0" fontId="0" fillId="4" borderId="35" xfId="0" applyFill="1" applyBorder="1" applyAlignment="1" applyProtection="1">
      <alignment horizontal="center" vertical="center"/>
      <protection locked="0"/>
    </xf>
    <xf numFmtId="0" fontId="0" fillId="4" borderId="36" xfId="0" applyFill="1" applyBorder="1" applyAlignment="1" applyProtection="1">
      <alignment horizontal="center" vertical="center"/>
      <protection locked="0"/>
    </xf>
    <xf numFmtId="0" fontId="6" fillId="4" borderId="1" xfId="0" applyFont="1" applyFill="1" applyBorder="1" applyAlignment="1" applyProtection="1">
      <alignment horizontal="center"/>
      <protection locked="0"/>
    </xf>
    <xf numFmtId="0" fontId="6" fillId="4" borderId="2" xfId="0" applyFont="1" applyFill="1" applyBorder="1" applyAlignment="1" applyProtection="1">
      <alignment horizontal="center"/>
      <protection locked="0"/>
    </xf>
    <xf numFmtId="0" fontId="6" fillId="4" borderId="3" xfId="0" applyFont="1" applyFill="1" applyBorder="1" applyAlignment="1" applyProtection="1">
      <alignment horizontal="center"/>
      <protection locked="0"/>
    </xf>
    <xf numFmtId="0" fontId="15" fillId="0" borderId="25" xfId="0" applyFont="1" applyBorder="1" applyAlignment="1">
      <alignment horizontal="center"/>
    </xf>
    <xf numFmtId="0" fontId="15" fillId="0" borderId="26" xfId="0" applyFont="1" applyBorder="1" applyAlignment="1">
      <alignment horizontal="center"/>
    </xf>
    <xf numFmtId="0" fontId="15" fillId="0" borderId="27" xfId="0" applyFont="1"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0" xfId="0" applyBorder="1" applyAlignment="1">
      <alignment horizontal="left"/>
    </xf>
    <xf numFmtId="0" fontId="0" fillId="0" borderId="29" xfId="0" applyBorder="1" applyAlignment="1">
      <alignment horizontal="left"/>
    </xf>
    <xf numFmtId="0" fontId="0" fillId="0" borderId="32" xfId="0" applyBorder="1" applyAlignment="1">
      <alignment horizontal="left"/>
    </xf>
    <xf numFmtId="10" fontId="0" fillId="0" borderId="5" xfId="0" applyNumberFormat="1" applyBorder="1" applyAlignment="1" applyProtection="1">
      <alignment horizontal="center" vertical="center"/>
      <protection hidden="1"/>
    </xf>
  </cellXfs>
  <cellStyles count="2">
    <cellStyle name="Lien hypertexte" xfId="1" builtinId="8"/>
    <cellStyle name="Normal" xfId="0" builtinId="0"/>
  </cellStyles>
  <dxfs count="1">
    <dxf>
      <font>
        <name val="Arial"/>
        <family val="2"/>
        <charset val="1"/>
      </font>
      <alignment horizontal="general" vertical="bottom" textRotation="0" wrapText="0" indent="0" shrinkToFit="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5B9BD5"/>
      <rgbColor rgb="FF993366"/>
      <rgbColor rgb="FFF2F2F2"/>
      <rgbColor rgb="FFCCFFFF"/>
      <rgbColor rgb="FF660066"/>
      <rgbColor rgb="FFFF8080"/>
      <rgbColor rgb="FF0563C1"/>
      <rgbColor rgb="FFD9D9D9"/>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595959"/>
      <rgbColor rgb="FF8B8B8B"/>
      <rgbColor rgb="FF003366"/>
      <rgbColor rgb="FF339966"/>
      <rgbColor rgb="FF003300"/>
      <rgbColor rgb="FF333300"/>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autoTitleDeleted val="1"/>
    <c:plotArea>
      <c:layout/>
      <c:radarChart>
        <c:radarStyle val="filled"/>
        <c:varyColors val="0"/>
        <c:ser>
          <c:idx val="0"/>
          <c:order val="0"/>
          <c:spPr>
            <a:solidFill>
              <a:srgbClr val="ED7D31"/>
            </a:solidFill>
            <a:ln w="0">
              <a:solidFill>
                <a:srgbClr val="808080"/>
              </a:solidFill>
            </a:ln>
          </c:spPr>
          <c:dLbls>
            <c:spPr>
              <a:noFill/>
              <a:ln>
                <a:noFill/>
              </a:ln>
              <a:effectLst/>
            </c:spPr>
            <c:txPr>
              <a:bodyPr wrap="square"/>
              <a:lstStyle/>
              <a:p>
                <a:pPr>
                  <a:defRPr sz="800" b="0" strike="noStrike" spc="-1">
                    <a:solidFill>
                      <a:srgbClr val="404040"/>
                    </a:solidFill>
                    <a:latin typeface="Calibri"/>
                  </a:defRPr>
                </a:pPr>
                <a:endParaRPr lang="fr-FR"/>
              </a:p>
            </c:txPr>
            <c:showLegendKey val="0"/>
            <c:showVal val="1"/>
            <c:showCatName val="1"/>
            <c:showSerName val="0"/>
            <c:showPercent val="0"/>
            <c:showBubbleSize val="1"/>
            <c:separator>
</c:separator>
            <c:showLeaderLines val="0"/>
            <c:extLst>
              <c:ext xmlns:c15="http://schemas.microsoft.com/office/drawing/2012/chart" uri="{CE6537A1-D6FC-4f65-9D91-7224C49458BB}">
                <c15:showLeaderLines val="1"/>
              </c:ext>
            </c:extLst>
          </c:dLbls>
          <c:cat>
            <c:strRef>
              <c:f>'Synthèse des résultats'!$A$8:$A$12</c:f>
              <c:strCache>
                <c:ptCount val="5"/>
                <c:pt idx="0">
                  <c:v>Lecture à voix haute</c:v>
                </c:pt>
                <c:pt idx="1">
                  <c:v>Compréhension de la lecture</c:v>
                </c:pt>
                <c:pt idx="2">
                  <c:v>Conjugaison / grammaire</c:v>
                </c:pt>
                <c:pt idx="3">
                  <c:v>Dictée</c:v>
                </c:pt>
                <c:pt idx="4">
                  <c:v>Production d’écrit</c:v>
                </c:pt>
              </c:strCache>
            </c:strRef>
          </c:cat>
          <c:val>
            <c:numRef>
              <c:f>'Synthèse des résultats'!$B$8:$B$12</c:f>
              <c:numCache>
                <c:formatCode>0.00\ %</c:formatCode>
                <c:ptCount val="5"/>
                <c:pt idx="0">
                  <c:v>0</c:v>
                </c:pt>
                <c:pt idx="1">
                  <c:v>0</c:v>
                </c:pt>
                <c:pt idx="2">
                  <c:v>0</c:v>
                </c:pt>
                <c:pt idx="3">
                  <c:v>0</c:v>
                </c:pt>
                <c:pt idx="4">
                  <c:v>0</c:v>
                </c:pt>
              </c:numCache>
            </c:numRef>
          </c:val>
          <c:extLst>
            <c:ext xmlns:c16="http://schemas.microsoft.com/office/drawing/2014/chart" uri="{C3380CC4-5D6E-409C-BE32-E72D297353CC}">
              <c16:uniqueId val="{00000000-6A6C-44A8-A5CB-EE03DBF1CA6D}"/>
            </c:ext>
          </c:extLst>
        </c:ser>
        <c:dLbls>
          <c:showLegendKey val="0"/>
          <c:showVal val="0"/>
          <c:showCatName val="0"/>
          <c:showSerName val="0"/>
          <c:showPercent val="0"/>
          <c:showBubbleSize val="0"/>
        </c:dLbls>
        <c:axId val="51158256"/>
        <c:axId val="23981979"/>
      </c:radarChart>
      <c:catAx>
        <c:axId val="51158256"/>
        <c:scaling>
          <c:orientation val="maxMin"/>
        </c:scaling>
        <c:delete val="1"/>
        <c:axPos val="b"/>
        <c:numFmt formatCode="General" sourceLinked="1"/>
        <c:majorTickMark val="none"/>
        <c:minorTickMark val="none"/>
        <c:tickLblPos val="high"/>
        <c:crossAx val="23981979"/>
        <c:crosses val="autoZero"/>
        <c:auto val="1"/>
        <c:lblAlgn val="ctr"/>
        <c:lblOffset val="100"/>
        <c:noMultiLvlLbl val="0"/>
      </c:catAx>
      <c:valAx>
        <c:axId val="23981979"/>
        <c:scaling>
          <c:orientation val="minMax"/>
        </c:scaling>
        <c:delete val="1"/>
        <c:axPos val="l"/>
        <c:majorGridlines>
          <c:spPr>
            <a:ln w="9360">
              <a:solidFill>
                <a:srgbClr val="BFBFBF"/>
              </a:solidFill>
              <a:round/>
            </a:ln>
          </c:spPr>
        </c:majorGridlines>
        <c:numFmt formatCode="0.00\ %" sourceLinked="1"/>
        <c:majorTickMark val="none"/>
        <c:minorTickMark val="none"/>
        <c:tickLblPos val="high"/>
        <c:crossAx val="51158256"/>
        <c:crosses val="autoZero"/>
        <c:crossBetween val="midCat"/>
        <c:majorUnit val="0.2"/>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autoTitleDeleted val="1"/>
    <c:plotArea>
      <c:layout/>
      <c:radarChart>
        <c:radarStyle val="filled"/>
        <c:varyColors val="0"/>
        <c:ser>
          <c:idx val="0"/>
          <c:order val="0"/>
          <c:spPr>
            <a:solidFill>
              <a:srgbClr val="5B9BD5"/>
            </a:solidFill>
            <a:ln w="0">
              <a:noFill/>
            </a:ln>
          </c:spPr>
          <c:dLbls>
            <c:spPr>
              <a:noFill/>
              <a:ln>
                <a:noFill/>
              </a:ln>
              <a:effectLst/>
            </c:spPr>
            <c:txPr>
              <a:bodyPr wrap="square"/>
              <a:lstStyle/>
              <a:p>
                <a:pPr>
                  <a:defRPr sz="800" b="0" strike="noStrike" spc="-1">
                    <a:solidFill>
                      <a:srgbClr val="404040"/>
                    </a:solidFill>
                    <a:latin typeface="Calibri"/>
                  </a:defRPr>
                </a:pPr>
                <a:endParaRPr lang="fr-FR"/>
              </a:p>
            </c:txPr>
            <c:showLegendKey val="0"/>
            <c:showVal val="1"/>
            <c:showCatName val="1"/>
            <c:showSerName val="0"/>
            <c:showPercent val="0"/>
            <c:showBubbleSize val="1"/>
            <c:separator>
</c:separator>
            <c:showLeaderLines val="0"/>
            <c:extLst>
              <c:ext xmlns:c15="http://schemas.microsoft.com/office/drawing/2012/chart" uri="{CE6537A1-D6FC-4f65-9D91-7224C49458BB}">
                <c15:showLeaderLines val="1"/>
              </c:ext>
            </c:extLst>
          </c:dLbls>
          <c:cat>
            <c:strRef>
              <c:f>'Synthèse des résultats'!$A$30:$A$35</c:f>
              <c:strCache>
                <c:ptCount val="6"/>
                <c:pt idx="0">
                  <c:v>Numération</c:v>
                </c:pt>
                <c:pt idx="1">
                  <c:v>Techniques opératoires</c:v>
                </c:pt>
                <c:pt idx="2">
                  <c:v>Résolution de problème</c:v>
                </c:pt>
                <c:pt idx="3">
                  <c:v>Gestion des données</c:v>
                </c:pt>
                <c:pt idx="4">
                  <c:v>Grandeurs et mesures</c:v>
                </c:pt>
                <c:pt idx="5">
                  <c:v>Géométrie</c:v>
                </c:pt>
              </c:strCache>
            </c:strRef>
          </c:cat>
          <c:val>
            <c:numRef>
              <c:f>'Synthèse des résultats'!$B$30:$B$35</c:f>
              <c:numCache>
                <c:formatCode>0.00\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CED1-439A-9A5C-E8DA536EB600}"/>
            </c:ext>
          </c:extLst>
        </c:ser>
        <c:dLbls>
          <c:showLegendKey val="0"/>
          <c:showVal val="0"/>
          <c:showCatName val="0"/>
          <c:showSerName val="0"/>
          <c:showPercent val="0"/>
          <c:showBubbleSize val="0"/>
        </c:dLbls>
        <c:axId val="52578614"/>
        <c:axId val="2432395"/>
      </c:radarChart>
      <c:catAx>
        <c:axId val="52578614"/>
        <c:scaling>
          <c:orientation val="maxMin"/>
        </c:scaling>
        <c:delete val="1"/>
        <c:axPos val="b"/>
        <c:numFmt formatCode="General" sourceLinked="1"/>
        <c:majorTickMark val="none"/>
        <c:minorTickMark val="none"/>
        <c:tickLblPos val="nextTo"/>
        <c:crossAx val="2432395"/>
        <c:crosses val="autoZero"/>
        <c:auto val="1"/>
        <c:lblAlgn val="ctr"/>
        <c:lblOffset val="100"/>
        <c:noMultiLvlLbl val="0"/>
      </c:catAx>
      <c:valAx>
        <c:axId val="2432395"/>
        <c:scaling>
          <c:orientation val="minMax"/>
        </c:scaling>
        <c:delete val="1"/>
        <c:axPos val="l"/>
        <c:majorGridlines>
          <c:spPr>
            <a:ln w="9360">
              <a:solidFill>
                <a:srgbClr val="BFBFBF"/>
              </a:solidFill>
              <a:round/>
            </a:ln>
          </c:spPr>
        </c:majorGridlines>
        <c:numFmt formatCode="0.00\ %" sourceLinked="1"/>
        <c:majorTickMark val="none"/>
        <c:minorTickMark val="none"/>
        <c:tickLblPos val="nextTo"/>
        <c:crossAx val="52578614"/>
        <c:crosses val="autoZero"/>
        <c:crossBetween val="midCat"/>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7</xdr:col>
      <xdr:colOff>238320</xdr:colOff>
      <xdr:row>15</xdr:row>
      <xdr:rowOff>152280</xdr:rowOff>
    </xdr:from>
    <xdr:to>
      <xdr:col>11</xdr:col>
      <xdr:colOff>331200</xdr:colOff>
      <xdr:row>26</xdr:row>
      <xdr:rowOff>145080</xdr:rowOff>
    </xdr:to>
    <xdr:pic>
      <xdr:nvPicPr>
        <xdr:cNvPr id="2" name="Image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l="31115" t="25909" r="39732" b="39056"/>
        <a:stretch/>
      </xdr:blipFill>
      <xdr:spPr>
        <a:xfrm>
          <a:off x="5429880" y="2617200"/>
          <a:ext cx="3359520" cy="1859760"/>
        </a:xfrm>
        <a:prstGeom prst="rect">
          <a:avLst/>
        </a:prstGeom>
        <a:ln w="0">
          <a:noFill/>
        </a:ln>
      </xdr:spPr>
    </xdr:pic>
    <xdr:clientData/>
  </xdr:twoCellAnchor>
  <xdr:twoCellAnchor editAs="oneCell">
    <xdr:from>
      <xdr:col>4</xdr:col>
      <xdr:colOff>619200</xdr:colOff>
      <xdr:row>0</xdr:row>
      <xdr:rowOff>133200</xdr:rowOff>
    </xdr:from>
    <xdr:to>
      <xdr:col>9</xdr:col>
      <xdr:colOff>702360</xdr:colOff>
      <xdr:row>2</xdr:row>
      <xdr:rowOff>106920</xdr:rowOff>
    </xdr:to>
    <xdr:pic>
      <xdr:nvPicPr>
        <xdr:cNvPr id="3" name="Image 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rcRect l="6957" t="93109" r="63099" b="2200"/>
        <a:stretch/>
      </xdr:blipFill>
      <xdr:spPr>
        <a:xfrm>
          <a:off x="3360960" y="133200"/>
          <a:ext cx="4166280" cy="297360"/>
        </a:xfrm>
        <a:prstGeom prst="rect">
          <a:avLst/>
        </a:prstGeom>
        <a:ln w="0">
          <a:noFill/>
        </a:ln>
      </xdr:spPr>
    </xdr:pic>
    <xdr:clientData/>
  </xdr:twoCellAnchor>
  <xdr:twoCellAnchor editAs="oneCell">
    <xdr:from>
      <xdr:col>7</xdr:col>
      <xdr:colOff>190800</xdr:colOff>
      <xdr:row>5</xdr:row>
      <xdr:rowOff>126360</xdr:rowOff>
    </xdr:from>
    <xdr:to>
      <xdr:col>9</xdr:col>
      <xdr:colOff>326160</xdr:colOff>
      <xdr:row>16</xdr:row>
      <xdr:rowOff>5400</xdr:rowOff>
    </xdr:to>
    <xdr:pic>
      <xdr:nvPicPr>
        <xdr:cNvPr id="4" name="Image 2">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srcRect l="69549" t="47933" r="20448" b="32659"/>
        <a:stretch/>
      </xdr:blipFill>
      <xdr:spPr>
        <a:xfrm>
          <a:off x="5382360" y="943560"/>
          <a:ext cx="1768680" cy="1688760"/>
        </a:xfrm>
        <a:prstGeom prst="rect">
          <a:avLst/>
        </a:prstGeom>
        <a:ln w="0">
          <a:noFill/>
        </a:ln>
      </xdr:spPr>
    </xdr:pic>
    <xdr:clientData/>
  </xdr:twoCellAnchor>
  <xdr:twoCellAnchor editAs="oneCell">
    <xdr:from>
      <xdr:col>9</xdr:col>
      <xdr:colOff>430560</xdr:colOff>
      <xdr:row>5</xdr:row>
      <xdr:rowOff>122400</xdr:rowOff>
    </xdr:from>
    <xdr:to>
      <xdr:col>11</xdr:col>
      <xdr:colOff>654480</xdr:colOff>
      <xdr:row>16</xdr:row>
      <xdr:rowOff>8280</xdr:rowOff>
    </xdr:to>
    <xdr:pic>
      <xdr:nvPicPr>
        <xdr:cNvPr id="5" name="Image 7">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a:srcRect l="69510" t="42967" r="20656" b="38809"/>
        <a:stretch/>
      </xdr:blipFill>
      <xdr:spPr>
        <a:xfrm>
          <a:off x="7255440" y="939600"/>
          <a:ext cx="1857240" cy="16956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57150</xdr:colOff>
      <xdr:row>6</xdr:row>
      <xdr:rowOff>152400</xdr:rowOff>
    </xdr:from>
    <xdr:to>
      <xdr:col>6</xdr:col>
      <xdr:colOff>600075</xdr:colOff>
      <xdr:row>26</xdr:row>
      <xdr:rowOff>133350</xdr:rowOff>
    </xdr:to>
    <xdr:graphicFrame macro="">
      <xdr:nvGraphicFramePr>
        <xdr:cNvPr id="73" name="Graphique 1">
          <a:extLst>
            <a:ext uri="{FF2B5EF4-FFF2-40B4-BE49-F238E27FC236}">
              <a16:creationId xmlns:a16="http://schemas.microsoft.com/office/drawing/2014/main" id="{00000000-0008-0000-0300-00004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47625</xdr:colOff>
      <xdr:row>28</xdr:row>
      <xdr:rowOff>152400</xdr:rowOff>
    </xdr:from>
    <xdr:to>
      <xdr:col>6</xdr:col>
      <xdr:colOff>609600</xdr:colOff>
      <xdr:row>48</xdr:row>
      <xdr:rowOff>133350</xdr:rowOff>
    </xdr:to>
    <xdr:graphicFrame macro="">
      <xdr:nvGraphicFramePr>
        <xdr:cNvPr id="74" name="Graphique 2">
          <a:extLst>
            <a:ext uri="{FF2B5EF4-FFF2-40B4-BE49-F238E27FC236}">
              <a16:creationId xmlns:a16="http://schemas.microsoft.com/office/drawing/2014/main" id="{00000000-0008-0000-0300-00004A000000}"/>
            </a:ext>
            <a:ext uri="{147F2762-F138-4A5C-976F-8EAC2B608ADB}">
              <a16:predDERef xmlns:a16="http://schemas.microsoft.com/office/drawing/2014/main" pred="{00000000-0008-0000-0300-00004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5"/>
  <sheetViews>
    <sheetView zoomScaleNormal="100" workbookViewId="0">
      <selection activeCell="O9" sqref="O9"/>
    </sheetView>
  </sheetViews>
  <sheetFormatPr baseColWidth="10" defaultColWidth="11.5703125" defaultRowHeight="12.75" x14ac:dyDescent="0.2"/>
  <cols>
    <col min="1" max="1" width="4.140625" customWidth="1"/>
  </cols>
  <sheetData>
    <row r="1" spans="1:12" s="2" customFormat="1" x14ac:dyDescent="0.2">
      <c r="A1" s="1"/>
      <c r="B1" s="1"/>
      <c r="C1" s="1"/>
      <c r="D1" s="1"/>
      <c r="E1" s="1"/>
      <c r="F1" s="1"/>
      <c r="G1" s="1"/>
      <c r="H1" s="1"/>
      <c r="I1" s="1"/>
      <c r="J1" s="1"/>
      <c r="K1" s="1"/>
      <c r="L1" s="1"/>
    </row>
    <row r="2" spans="1:12" s="2" customFormat="1" x14ac:dyDescent="0.2">
      <c r="A2" s="1"/>
      <c r="B2" s="66" t="s">
        <v>0</v>
      </c>
      <c r="C2" s="66"/>
      <c r="D2" s="66"/>
      <c r="E2" s="1"/>
      <c r="F2" s="1"/>
      <c r="G2" s="1"/>
      <c r="H2" s="1"/>
      <c r="I2" s="1"/>
      <c r="J2" s="1"/>
      <c r="K2" s="1"/>
      <c r="L2" s="1"/>
    </row>
    <row r="3" spans="1:12" s="2" customFormat="1" x14ac:dyDescent="0.2">
      <c r="A3" s="1"/>
      <c r="B3" s="1"/>
      <c r="C3" s="1"/>
      <c r="D3" s="1"/>
      <c r="E3" s="1"/>
      <c r="F3" s="1"/>
      <c r="G3" s="1"/>
      <c r="H3" s="1"/>
      <c r="I3" s="1"/>
      <c r="J3" s="1"/>
      <c r="K3" s="1"/>
      <c r="L3" s="1"/>
    </row>
    <row r="4" spans="1:12" s="2" customFormat="1" ht="15" x14ac:dyDescent="0.25">
      <c r="A4" s="1"/>
      <c r="B4" s="3" t="s">
        <v>1</v>
      </c>
      <c r="C4" s="3"/>
      <c r="D4" s="3"/>
      <c r="E4" s="3"/>
      <c r="F4" s="3"/>
      <c r="G4" s="3"/>
      <c r="H4" s="3"/>
      <c r="I4" s="3"/>
      <c r="J4" s="3"/>
      <c r="K4" s="1"/>
      <c r="L4" s="1"/>
    </row>
    <row r="5" spans="1:12" s="2" customFormat="1" x14ac:dyDescent="0.2">
      <c r="A5" s="1"/>
      <c r="B5" s="3" t="s">
        <v>2</v>
      </c>
      <c r="C5" s="3"/>
      <c r="D5" s="3"/>
      <c r="E5" s="3"/>
      <c r="F5" s="3"/>
      <c r="G5" s="3"/>
      <c r="H5" s="4"/>
      <c r="I5" s="5"/>
      <c r="J5" s="6"/>
      <c r="K5" s="1"/>
      <c r="L5" s="1"/>
    </row>
    <row r="6" spans="1:12" s="2" customFormat="1" x14ac:dyDescent="0.2">
      <c r="A6" s="1"/>
      <c r="B6" s="1"/>
      <c r="C6" s="1"/>
      <c r="D6" s="1"/>
      <c r="E6" s="1"/>
      <c r="F6" s="1"/>
      <c r="G6" s="1"/>
      <c r="H6" s="1"/>
      <c r="I6" s="1"/>
      <c r="J6" s="1"/>
      <c r="K6" s="1"/>
      <c r="L6" s="1"/>
    </row>
    <row r="7" spans="1:12" s="2" customFormat="1" ht="15" customHeight="1" x14ac:dyDescent="0.2">
      <c r="A7" s="1"/>
      <c r="B7" s="67" t="s">
        <v>3</v>
      </c>
      <c r="C7" s="67"/>
      <c r="D7" s="67"/>
      <c r="E7" s="67"/>
      <c r="F7" s="67"/>
      <c r="G7" s="67"/>
      <c r="H7" s="1"/>
      <c r="I7" s="1"/>
      <c r="J7" s="1"/>
      <c r="K7" s="1"/>
      <c r="L7" s="1"/>
    </row>
    <row r="8" spans="1:12" s="2" customFormat="1" x14ac:dyDescent="0.2">
      <c r="A8" s="1"/>
      <c r="B8" s="67"/>
      <c r="C8" s="67"/>
      <c r="D8" s="67"/>
      <c r="E8" s="67"/>
      <c r="F8" s="67"/>
      <c r="G8" s="67"/>
      <c r="H8" s="1"/>
      <c r="I8" s="1"/>
      <c r="J8" s="1"/>
      <c r="K8" s="1"/>
      <c r="L8" s="1"/>
    </row>
    <row r="9" spans="1:12" s="2" customFormat="1" x14ac:dyDescent="0.2">
      <c r="A9" s="1"/>
      <c r="B9" s="67"/>
      <c r="C9" s="67"/>
      <c r="D9" s="67"/>
      <c r="E9" s="67"/>
      <c r="F9" s="67"/>
      <c r="G9" s="67"/>
      <c r="H9" s="1"/>
      <c r="I9" s="1"/>
      <c r="J9" s="1"/>
      <c r="K9" s="1"/>
      <c r="L9" s="1"/>
    </row>
    <row r="10" spans="1:12" s="2" customFormat="1" ht="12.75" customHeight="1" x14ac:dyDescent="0.2">
      <c r="A10" s="1"/>
      <c r="B10" s="67" t="s">
        <v>4</v>
      </c>
      <c r="C10" s="67"/>
      <c r="D10" s="67"/>
      <c r="E10" s="67"/>
      <c r="F10" s="67"/>
      <c r="G10" s="67"/>
      <c r="H10" s="1"/>
      <c r="I10" s="1"/>
      <c r="J10" s="1"/>
      <c r="K10" s="1"/>
      <c r="L10" s="1"/>
    </row>
    <row r="11" spans="1:12" s="2" customFormat="1" x14ac:dyDescent="0.2">
      <c r="A11" s="1"/>
      <c r="B11" s="67"/>
      <c r="C11" s="67"/>
      <c r="D11" s="67"/>
      <c r="E11" s="67"/>
      <c r="F11" s="67"/>
      <c r="G11" s="67"/>
      <c r="H11" s="1"/>
      <c r="I11" s="1"/>
      <c r="J11" s="1"/>
      <c r="K11" s="1"/>
      <c r="L11" s="1"/>
    </row>
    <row r="12" spans="1:12" s="2" customFormat="1" x14ac:dyDescent="0.2">
      <c r="A12" s="1"/>
      <c r="B12" s="7" t="s">
        <v>5</v>
      </c>
      <c r="C12" s="7"/>
      <c r="D12" s="7"/>
      <c r="E12" s="7"/>
      <c r="F12" s="7"/>
      <c r="G12" s="7"/>
      <c r="H12" s="1"/>
      <c r="I12" s="1"/>
      <c r="J12" s="1"/>
      <c r="K12" s="1"/>
      <c r="L12" s="1"/>
    </row>
    <row r="13" spans="1:12" s="2" customFormat="1" ht="12.75" customHeight="1" x14ac:dyDescent="0.2">
      <c r="A13" s="1"/>
      <c r="B13" s="68" t="s">
        <v>6</v>
      </c>
      <c r="C13" s="68"/>
      <c r="D13" s="68"/>
      <c r="E13" s="68"/>
      <c r="F13" s="68"/>
      <c r="G13" s="68"/>
      <c r="H13" s="1"/>
      <c r="I13" s="1"/>
      <c r="J13" s="1"/>
      <c r="K13" s="1"/>
      <c r="L13" s="1"/>
    </row>
    <row r="14" spans="1:12" s="2" customFormat="1" x14ac:dyDescent="0.2">
      <c r="A14" s="1"/>
      <c r="B14" s="68"/>
      <c r="C14" s="68"/>
      <c r="D14" s="68"/>
      <c r="E14" s="68"/>
      <c r="F14" s="68"/>
      <c r="G14" s="68"/>
      <c r="H14" s="1"/>
      <c r="I14" s="1"/>
      <c r="J14" s="1"/>
      <c r="K14" s="1"/>
      <c r="L14" s="1"/>
    </row>
    <row r="15" spans="1:12" s="2" customFormat="1" x14ac:dyDescent="0.2">
      <c r="A15" s="1"/>
      <c r="B15" s="68"/>
      <c r="C15" s="68"/>
      <c r="D15" s="68"/>
      <c r="E15" s="68"/>
      <c r="F15" s="68"/>
      <c r="G15" s="68"/>
      <c r="H15" s="1"/>
      <c r="I15" s="1"/>
      <c r="J15" s="1"/>
      <c r="K15" s="1"/>
      <c r="L15" s="1"/>
    </row>
    <row r="16" spans="1:12" s="2" customFormat="1" x14ac:dyDescent="0.2">
      <c r="A16" s="1"/>
      <c r="B16" s="68"/>
      <c r="C16" s="68"/>
      <c r="D16" s="68"/>
      <c r="E16" s="68"/>
      <c r="F16" s="68"/>
      <c r="G16" s="68"/>
      <c r="H16" s="1"/>
      <c r="I16" s="1"/>
      <c r="J16" s="1"/>
      <c r="K16" s="1"/>
      <c r="L16" s="1"/>
    </row>
    <row r="17" spans="1:12" s="2" customFormat="1" x14ac:dyDescent="0.2">
      <c r="A17" s="1"/>
      <c r="B17" s="1"/>
      <c r="C17" s="1"/>
      <c r="D17" s="1"/>
      <c r="E17" s="1"/>
      <c r="F17" s="1"/>
      <c r="G17" s="1"/>
      <c r="H17" s="1"/>
      <c r="I17" s="1"/>
      <c r="J17" s="1"/>
      <c r="K17" s="1"/>
      <c r="L17" s="1"/>
    </row>
    <row r="18" spans="1:12" s="2" customFormat="1" ht="15" customHeight="1" x14ac:dyDescent="0.2">
      <c r="A18" s="1"/>
      <c r="B18" s="62" t="s">
        <v>7</v>
      </c>
      <c r="C18" s="62"/>
      <c r="D18" s="62"/>
      <c r="E18" s="62"/>
      <c r="F18" s="62"/>
      <c r="G18" s="62"/>
      <c r="H18" s="8"/>
      <c r="I18" s="1"/>
      <c r="J18" s="1"/>
      <c r="K18" s="1"/>
      <c r="L18" s="1"/>
    </row>
    <row r="19" spans="1:12" s="2" customFormat="1" x14ac:dyDescent="0.2">
      <c r="A19" s="1"/>
      <c r="B19" s="62"/>
      <c r="C19" s="62"/>
      <c r="D19" s="62"/>
      <c r="E19" s="62"/>
      <c r="F19" s="62"/>
      <c r="G19" s="62"/>
      <c r="H19" s="8"/>
      <c r="I19" s="1"/>
      <c r="J19" s="1"/>
      <c r="K19" s="1"/>
      <c r="L19" s="1"/>
    </row>
    <row r="20" spans="1:12" s="2" customFormat="1" x14ac:dyDescent="0.2">
      <c r="A20" s="1"/>
      <c r="B20" s="62"/>
      <c r="C20" s="62"/>
      <c r="D20" s="62"/>
      <c r="E20" s="62"/>
      <c r="F20" s="62"/>
      <c r="G20" s="62"/>
      <c r="H20" s="8"/>
      <c r="I20" s="1"/>
      <c r="J20" s="1"/>
      <c r="K20" s="1"/>
      <c r="L20" s="1"/>
    </row>
    <row r="21" spans="1:12" s="2" customFormat="1" x14ac:dyDescent="0.2">
      <c r="A21" s="1"/>
      <c r="B21" s="62"/>
      <c r="C21" s="62"/>
      <c r="D21" s="62"/>
      <c r="E21" s="62"/>
      <c r="F21" s="62"/>
      <c r="G21" s="62"/>
      <c r="H21" s="8"/>
      <c r="I21" s="1"/>
      <c r="J21" s="1"/>
      <c r="K21" s="1"/>
      <c r="L21" s="1"/>
    </row>
    <row r="22" spans="1:12" s="2" customFormat="1" ht="15" customHeight="1" x14ac:dyDescent="0.2">
      <c r="A22" s="1"/>
      <c r="B22" s="62"/>
      <c r="C22" s="62"/>
      <c r="D22" s="62"/>
      <c r="E22" s="62"/>
      <c r="F22" s="62"/>
      <c r="G22" s="62"/>
      <c r="H22" s="1"/>
      <c r="I22" s="1"/>
      <c r="J22" s="1"/>
      <c r="K22" s="1"/>
      <c r="L22" s="1"/>
    </row>
    <row r="23" spans="1:12" s="2" customFormat="1" ht="15" customHeight="1" x14ac:dyDescent="0.2">
      <c r="A23" s="1"/>
      <c r="B23" s="62" t="s">
        <v>8</v>
      </c>
      <c r="C23" s="62"/>
      <c r="D23" s="62"/>
      <c r="E23" s="62"/>
      <c r="F23" s="62"/>
      <c r="G23" s="62"/>
      <c r="H23" s="1"/>
      <c r="I23" s="1"/>
      <c r="J23" s="1"/>
      <c r="K23" s="1"/>
      <c r="L23" s="1"/>
    </row>
    <row r="24" spans="1:12" s="2" customFormat="1" x14ac:dyDescent="0.2">
      <c r="A24" s="1"/>
      <c r="B24" s="62"/>
      <c r="C24" s="62"/>
      <c r="D24" s="62"/>
      <c r="E24" s="62"/>
      <c r="F24" s="62"/>
      <c r="G24" s="62"/>
      <c r="H24" s="1"/>
      <c r="I24" s="1"/>
      <c r="J24" s="1"/>
      <c r="K24" s="1"/>
      <c r="L24" s="1"/>
    </row>
    <row r="25" spans="1:12" s="2" customFormat="1" x14ac:dyDescent="0.2">
      <c r="A25" s="1"/>
      <c r="B25" s="62"/>
      <c r="C25" s="62"/>
      <c r="D25" s="62"/>
      <c r="E25" s="62"/>
      <c r="F25" s="62"/>
      <c r="G25" s="62"/>
      <c r="H25" s="1"/>
      <c r="I25" s="1"/>
      <c r="J25" s="1"/>
      <c r="K25" s="1"/>
      <c r="L25" s="1"/>
    </row>
    <row r="26" spans="1:12" s="2" customFormat="1" ht="12.75" customHeight="1" x14ac:dyDescent="0.2">
      <c r="A26" s="1"/>
      <c r="B26" s="63" t="s">
        <v>9</v>
      </c>
      <c r="C26" s="63"/>
      <c r="D26" s="63"/>
      <c r="E26" s="63"/>
      <c r="F26" s="63"/>
      <c r="G26" s="63"/>
      <c r="H26" s="1"/>
      <c r="I26" s="1"/>
      <c r="J26" s="1"/>
      <c r="K26" s="1"/>
      <c r="L26" s="1"/>
    </row>
    <row r="27" spans="1:12" s="2" customFormat="1" ht="15" customHeight="1" x14ac:dyDescent="0.2">
      <c r="A27" s="1"/>
      <c r="B27" s="63"/>
      <c r="C27" s="63"/>
      <c r="D27" s="63"/>
      <c r="E27" s="63"/>
      <c r="F27" s="63"/>
      <c r="G27" s="63"/>
      <c r="H27" s="1"/>
      <c r="I27" s="1"/>
      <c r="J27" s="1"/>
      <c r="K27" s="1"/>
      <c r="L27" s="1"/>
    </row>
    <row r="28" spans="1:12" s="2" customFormat="1" ht="15" customHeight="1" x14ac:dyDescent="0.2">
      <c r="A28" s="1"/>
      <c r="B28" s="9"/>
      <c r="C28" s="9"/>
      <c r="D28" s="9"/>
      <c r="E28" s="9"/>
      <c r="F28" s="9"/>
      <c r="G28" s="9"/>
      <c r="H28" s="1"/>
      <c r="I28" s="1"/>
      <c r="J28" s="1"/>
      <c r="K28" s="1"/>
      <c r="L28" s="1"/>
    </row>
    <row r="29" spans="1:12" s="2" customFormat="1" x14ac:dyDescent="0.2">
      <c r="A29" s="1"/>
      <c r="B29" s="8"/>
      <c r="C29" s="8"/>
      <c r="D29" s="8"/>
      <c r="E29" s="8"/>
      <c r="F29" s="8"/>
      <c r="G29" s="8"/>
      <c r="H29" s="1"/>
      <c r="I29" s="1"/>
      <c r="J29" s="1"/>
      <c r="K29" s="1"/>
      <c r="L29" s="1"/>
    </row>
    <row r="30" spans="1:12" s="2" customFormat="1" x14ac:dyDescent="0.2">
      <c r="A30" s="1"/>
      <c r="B30" s="3" t="s">
        <v>10</v>
      </c>
      <c r="C30" s="10" t="s">
        <v>11</v>
      </c>
      <c r="D30" s="10"/>
      <c r="E30" s="10"/>
      <c r="F30" s="11"/>
      <c r="G30" s="11"/>
      <c r="H30" s="11"/>
      <c r="I30" s="11"/>
      <c r="J30" s="1"/>
      <c r="K30" s="1"/>
      <c r="L30" s="1"/>
    </row>
    <row r="31" spans="1:12" s="2" customFormat="1" x14ac:dyDescent="0.2">
      <c r="A31" s="1"/>
      <c r="B31" s="3"/>
      <c r="C31" s="10" t="s">
        <v>12</v>
      </c>
      <c r="D31" s="10"/>
      <c r="E31" s="10"/>
      <c r="F31" s="11"/>
      <c r="G31" s="11"/>
      <c r="H31" s="11"/>
      <c r="I31" s="11"/>
      <c r="J31" s="1"/>
      <c r="K31" s="1"/>
      <c r="L31" s="1"/>
    </row>
    <row r="32" spans="1:12" s="2" customFormat="1" x14ac:dyDescent="0.2">
      <c r="A32" s="1"/>
      <c r="B32" s="1"/>
      <c r="C32" s="1"/>
      <c r="D32" s="1"/>
      <c r="E32" s="1"/>
      <c r="F32" s="1"/>
      <c r="G32" s="1"/>
      <c r="H32" s="1"/>
      <c r="I32" s="1"/>
      <c r="J32" s="1"/>
      <c r="K32" s="1"/>
      <c r="L32" s="1"/>
    </row>
    <row r="33" spans="1:12" s="2" customFormat="1" ht="15" x14ac:dyDescent="0.25">
      <c r="A33" s="1"/>
      <c r="B33" s="64"/>
      <c r="C33" s="64"/>
      <c r="D33" s="64"/>
      <c r="E33" s="64"/>
      <c r="F33" s="64"/>
      <c r="G33" s="65"/>
      <c r="H33" s="65"/>
      <c r="I33" s="65"/>
      <c r="J33" s="1"/>
      <c r="K33" s="1"/>
      <c r="L33" s="1"/>
    </row>
    <row r="34" spans="1:12" s="2" customFormat="1" x14ac:dyDescent="0.2">
      <c r="A34" s="1"/>
      <c r="B34" s="1"/>
      <c r="C34" s="1"/>
      <c r="D34" s="1"/>
      <c r="E34" s="1"/>
      <c r="F34" s="1"/>
      <c r="G34" s="1"/>
      <c r="H34" s="1"/>
      <c r="I34" s="1"/>
      <c r="J34" s="1"/>
      <c r="K34" s="1"/>
      <c r="L34" s="1"/>
    </row>
    <row r="35" spans="1:12" s="2" customFormat="1" x14ac:dyDescent="0.2"/>
  </sheetData>
  <mergeCells count="9">
    <mergeCell ref="B23:G25"/>
    <mergeCell ref="B26:G27"/>
    <mergeCell ref="B33:F33"/>
    <mergeCell ref="G33:I33"/>
    <mergeCell ref="B2:D2"/>
    <mergeCell ref="B7:G9"/>
    <mergeCell ref="B10:G11"/>
    <mergeCell ref="B13:G16"/>
    <mergeCell ref="B18:G22"/>
  </mergeCells>
  <pageMargins left="0.78749999999999998" right="0.78749999999999998" top="1.05277777777778" bottom="1.05277777777778" header="0.78749999999999998" footer="0.78749999999999998"/>
  <pageSetup paperSize="9" orientation="portrait" useFirstPageNumber="1" horizontalDpi="300" verticalDpi="300"/>
  <headerFooter>
    <oddHeader>&amp;C&amp;"Times New Roman,Normal"&amp;12&amp;A</oddHeader>
    <oddFooter>&amp;C&amp;"Times New Roman,Normal"&amp;12Page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53"/>
  <sheetViews>
    <sheetView tabSelected="1" zoomScaleNormal="100" workbookViewId="0">
      <selection activeCell="M51" sqref="M51"/>
    </sheetView>
  </sheetViews>
  <sheetFormatPr baseColWidth="10" defaultColWidth="11.42578125" defaultRowHeight="12.75" x14ac:dyDescent="0.2"/>
  <cols>
    <col min="1" max="1" width="5.7109375" style="2" customWidth="1"/>
    <col min="2" max="2" width="18" style="2" customWidth="1"/>
    <col min="3" max="3" width="32.7109375" style="2" customWidth="1"/>
    <col min="4" max="4" width="11.5703125" style="2" customWidth="1"/>
    <col min="5" max="5" width="15.7109375" style="2" customWidth="1"/>
    <col min="6" max="6" width="11.42578125" style="2"/>
    <col min="7" max="7" width="5.85546875" style="2" customWidth="1"/>
    <col min="8" max="8" width="41.28515625" style="2" customWidth="1"/>
    <col min="9" max="11" width="4.85546875" style="2" customWidth="1"/>
    <col min="12" max="12" width="5.42578125" style="2" customWidth="1"/>
    <col min="13" max="13" width="8.42578125" style="2" customWidth="1"/>
    <col min="14" max="15" width="11.42578125" style="2"/>
    <col min="16" max="16" width="12.140625" style="2" customWidth="1"/>
    <col min="17" max="1024" width="11.42578125" style="2"/>
  </cols>
  <sheetData>
    <row r="1" spans="1:14" ht="25.9" customHeight="1" x14ac:dyDescent="0.2">
      <c r="B1" s="12" t="s">
        <v>13</v>
      </c>
      <c r="C1" s="60"/>
    </row>
    <row r="2" spans="1:14" ht="26.25" customHeight="1" x14ac:dyDescent="0.25">
      <c r="B2" s="13" t="s">
        <v>14</v>
      </c>
      <c r="C2" s="98"/>
      <c r="D2" s="99"/>
      <c r="E2" s="99"/>
      <c r="F2" s="99"/>
      <c r="G2" s="99"/>
      <c r="H2" s="100"/>
      <c r="I2" s="88"/>
      <c r="J2" s="88"/>
      <c r="K2" s="88"/>
      <c r="L2" s="88"/>
      <c r="M2" s="15"/>
    </row>
    <row r="3" spans="1:14" ht="27" customHeight="1" x14ac:dyDescent="0.25">
      <c r="B3" s="13" t="s">
        <v>15</v>
      </c>
      <c r="C3" s="101"/>
      <c r="D3" s="102"/>
      <c r="E3" s="102"/>
      <c r="F3" s="102"/>
      <c r="G3" s="102"/>
      <c r="H3" s="103"/>
      <c r="L3" s="14"/>
      <c r="M3" s="16"/>
    </row>
    <row r="4" spans="1:14" ht="26.25" customHeight="1" x14ac:dyDescent="0.25">
      <c r="B4" s="13" t="s">
        <v>16</v>
      </c>
      <c r="C4" s="61"/>
      <c r="D4" s="89"/>
      <c r="E4" s="89"/>
      <c r="F4" s="89"/>
      <c r="G4" s="89"/>
      <c r="L4" s="14"/>
      <c r="M4" s="16"/>
    </row>
    <row r="5" spans="1:14" x14ac:dyDescent="0.2">
      <c r="B5" s="14"/>
      <c r="C5" s="17"/>
      <c r="D5" s="18"/>
      <c r="G5" s="19"/>
      <c r="L5" s="14"/>
      <c r="M5" s="16"/>
    </row>
    <row r="7" spans="1:14" ht="20.25" customHeight="1" x14ac:dyDescent="0.2">
      <c r="A7" s="20"/>
      <c r="B7" s="90" t="s">
        <v>17</v>
      </c>
      <c r="C7" s="90"/>
      <c r="D7" s="90"/>
      <c r="E7" s="91" t="s">
        <v>18</v>
      </c>
      <c r="F7" s="91"/>
      <c r="G7" s="91"/>
      <c r="H7" s="91"/>
      <c r="I7" s="92" t="s">
        <v>19</v>
      </c>
      <c r="J7" s="92"/>
      <c r="K7" s="92"/>
      <c r="L7" s="92"/>
      <c r="M7" s="21"/>
      <c r="N7" s="22"/>
    </row>
    <row r="8" spans="1:14" ht="20.25" customHeight="1" x14ac:dyDescent="0.2">
      <c r="A8" s="93" t="s">
        <v>20</v>
      </c>
      <c r="B8" s="69"/>
      <c r="C8" s="69"/>
      <c r="D8" s="69"/>
      <c r="E8" s="94" t="s">
        <v>21</v>
      </c>
      <c r="F8" s="78" t="s">
        <v>22</v>
      </c>
      <c r="G8" s="78"/>
      <c r="H8" s="78"/>
      <c r="I8" s="95"/>
      <c r="J8" s="24" t="s">
        <v>23</v>
      </c>
      <c r="K8" s="25" t="s">
        <v>24</v>
      </c>
      <c r="L8" s="26" t="s">
        <v>25</v>
      </c>
      <c r="M8" s="84"/>
      <c r="N8" s="73">
        <f>I8/116</f>
        <v>0</v>
      </c>
    </row>
    <row r="9" spans="1:14" ht="20.25" customHeight="1" x14ac:dyDescent="0.2">
      <c r="A9" s="93"/>
      <c r="B9" s="69"/>
      <c r="C9" s="69"/>
      <c r="D9" s="69"/>
      <c r="E9" s="94"/>
      <c r="F9" s="78"/>
      <c r="G9" s="78"/>
      <c r="H9" s="78"/>
      <c r="I9" s="95"/>
      <c r="J9" s="28">
        <v>68</v>
      </c>
      <c r="K9" s="29">
        <v>95</v>
      </c>
      <c r="L9" s="30">
        <v>116</v>
      </c>
      <c r="M9" s="84"/>
      <c r="N9" s="73"/>
    </row>
    <row r="10" spans="1:14" ht="20.25" customHeight="1" x14ac:dyDescent="0.2">
      <c r="A10" s="93"/>
      <c r="B10" s="69"/>
      <c r="C10" s="69"/>
      <c r="D10" s="69"/>
      <c r="E10" s="94"/>
      <c r="F10" s="78"/>
      <c r="G10" s="78"/>
      <c r="H10" s="78"/>
      <c r="I10" s="95"/>
      <c r="J10" s="24" t="s">
        <v>26</v>
      </c>
      <c r="K10" s="25" t="s">
        <v>27</v>
      </c>
      <c r="L10" s="26" t="s">
        <v>28</v>
      </c>
      <c r="M10" s="84"/>
      <c r="N10" s="73"/>
    </row>
    <row r="11" spans="1:14" ht="20.25" customHeight="1" x14ac:dyDescent="0.2">
      <c r="A11" s="93"/>
      <c r="B11" s="69"/>
      <c r="C11" s="69"/>
      <c r="D11" s="69"/>
      <c r="E11" s="94"/>
      <c r="F11" s="78"/>
      <c r="G11" s="78"/>
      <c r="H11" s="78"/>
      <c r="I11" s="86"/>
      <c r="J11" s="31">
        <v>137</v>
      </c>
      <c r="K11" s="32">
        <v>141</v>
      </c>
      <c r="L11" s="33">
        <v>154</v>
      </c>
      <c r="M11" s="84"/>
      <c r="N11" s="73"/>
    </row>
    <row r="12" spans="1:14" ht="20.25" customHeight="1" x14ac:dyDescent="0.2">
      <c r="A12" s="93"/>
      <c r="B12" s="69"/>
      <c r="C12" s="69"/>
      <c r="D12" s="69"/>
      <c r="E12" s="94"/>
      <c r="F12" s="78" t="s">
        <v>29</v>
      </c>
      <c r="G12" s="78"/>
      <c r="H12" s="78"/>
      <c r="I12" s="85"/>
      <c r="J12" s="86"/>
      <c r="K12" s="86"/>
      <c r="L12" s="86"/>
      <c r="M12" s="84"/>
      <c r="N12" s="73"/>
    </row>
    <row r="13" spans="1:14" ht="20.25" customHeight="1" x14ac:dyDescent="0.2">
      <c r="A13" s="93"/>
      <c r="B13" s="69"/>
      <c r="C13" s="69"/>
      <c r="D13" s="69"/>
      <c r="E13" s="75" t="s">
        <v>30</v>
      </c>
      <c r="F13" s="87" t="s">
        <v>31</v>
      </c>
      <c r="G13" s="87"/>
      <c r="H13" s="87"/>
      <c r="I13" s="71" t="s">
        <v>32</v>
      </c>
      <c r="J13" s="71"/>
      <c r="K13" s="71"/>
      <c r="L13" s="34"/>
      <c r="M13" s="83"/>
      <c r="N13" s="73">
        <f>(_xlfn.IFS(L13=1,1,L13=3,1/2,L13=9,0,L13=0,0)+_xlfn.IFS(L14=1,1,L14=3,1/2,L14=9,0,L14=0,0)+_xlfn.IFS(L15=1,1,L15=3,1/2,L15=9,0,L15=0,0))/3</f>
        <v>0</v>
      </c>
    </row>
    <row r="14" spans="1:14" ht="20.25" customHeight="1" x14ac:dyDescent="0.2">
      <c r="A14" s="93"/>
      <c r="B14" s="69"/>
      <c r="C14" s="69"/>
      <c r="D14" s="69"/>
      <c r="E14" s="75"/>
      <c r="F14" s="70" t="s">
        <v>33</v>
      </c>
      <c r="G14" s="70"/>
      <c r="H14" s="70"/>
      <c r="I14" s="71" t="s">
        <v>34</v>
      </c>
      <c r="J14" s="71"/>
      <c r="K14" s="71"/>
      <c r="L14" s="34"/>
      <c r="M14" s="83"/>
      <c r="N14" s="73"/>
    </row>
    <row r="15" spans="1:14" ht="20.25" customHeight="1" x14ac:dyDescent="0.2">
      <c r="A15" s="93"/>
      <c r="B15" s="69"/>
      <c r="C15" s="69"/>
      <c r="D15" s="69"/>
      <c r="E15" s="75"/>
      <c r="F15" s="70" t="s">
        <v>35</v>
      </c>
      <c r="G15" s="70"/>
      <c r="H15" s="70"/>
      <c r="I15" s="71" t="s">
        <v>36</v>
      </c>
      <c r="J15" s="71"/>
      <c r="K15" s="71"/>
      <c r="L15" s="34"/>
      <c r="M15" s="83"/>
      <c r="N15" s="73"/>
    </row>
    <row r="16" spans="1:14" ht="20.25" customHeight="1" x14ac:dyDescent="0.2">
      <c r="A16" s="93"/>
      <c r="B16" s="69"/>
      <c r="C16" s="69"/>
      <c r="D16" s="69"/>
      <c r="E16" s="75" t="s">
        <v>37</v>
      </c>
      <c r="F16" s="70" t="s">
        <v>38</v>
      </c>
      <c r="G16" s="70"/>
      <c r="H16" s="70"/>
      <c r="I16" s="71" t="s">
        <v>39</v>
      </c>
      <c r="J16" s="71"/>
      <c r="K16" s="71"/>
      <c r="L16" s="34"/>
      <c r="M16" s="83"/>
      <c r="N16" s="73">
        <f>(_xlfn.IFS(L16=1,1,L16=3,1/2,L16=9,0,L16=0,0)+_xlfn.IFS(L17=1,1,L17=3,1/2,L17=9,0,L17=0,0)+_xlfn.IFS(L18=1,1,L18=3,1/2,L18=9,0,L18=0,0)+_xlfn.IFS(L19=1,1,L19=3,1/2,L19=9,0,L19=0,0)+_xlfn.IFS(L20=1,1,L20=3,1/2,L20=9,0,L20=0,0))/5</f>
        <v>0</v>
      </c>
    </row>
    <row r="17" spans="1:14" ht="20.25" customHeight="1" x14ac:dyDescent="0.2">
      <c r="A17" s="93"/>
      <c r="B17" s="69"/>
      <c r="C17" s="69"/>
      <c r="D17" s="69"/>
      <c r="E17" s="75"/>
      <c r="F17" s="70" t="s">
        <v>40</v>
      </c>
      <c r="G17" s="70"/>
      <c r="H17" s="70"/>
      <c r="I17" s="71" t="s">
        <v>41</v>
      </c>
      <c r="J17" s="71"/>
      <c r="K17" s="71"/>
      <c r="L17" s="34"/>
      <c r="M17" s="83"/>
      <c r="N17" s="73"/>
    </row>
    <row r="18" spans="1:14" ht="20.25" customHeight="1" x14ac:dyDescent="0.2">
      <c r="A18" s="93"/>
      <c r="B18" s="69"/>
      <c r="C18" s="69"/>
      <c r="D18" s="69"/>
      <c r="E18" s="75"/>
      <c r="F18" s="70" t="s">
        <v>42</v>
      </c>
      <c r="G18" s="70"/>
      <c r="H18" s="70"/>
      <c r="I18" s="71" t="s">
        <v>43</v>
      </c>
      <c r="J18" s="71"/>
      <c r="K18" s="71"/>
      <c r="L18" s="34"/>
      <c r="M18" s="83"/>
      <c r="N18" s="73"/>
    </row>
    <row r="19" spans="1:14" ht="20.25" customHeight="1" x14ac:dyDescent="0.2">
      <c r="A19" s="93"/>
      <c r="B19" s="69"/>
      <c r="C19" s="69"/>
      <c r="D19" s="69"/>
      <c r="E19" s="75"/>
      <c r="F19" s="70" t="s">
        <v>44</v>
      </c>
      <c r="G19" s="70"/>
      <c r="H19" s="70"/>
      <c r="I19" s="71" t="s">
        <v>45</v>
      </c>
      <c r="J19" s="71"/>
      <c r="K19" s="71"/>
      <c r="L19" s="34"/>
      <c r="M19" s="83"/>
      <c r="N19" s="73"/>
    </row>
    <row r="20" spans="1:14" ht="20.25" customHeight="1" x14ac:dyDescent="0.2">
      <c r="A20" s="93"/>
      <c r="B20" s="69"/>
      <c r="C20" s="69"/>
      <c r="D20" s="69"/>
      <c r="E20" s="75"/>
      <c r="F20" s="70" t="s">
        <v>46</v>
      </c>
      <c r="G20" s="70"/>
      <c r="H20" s="70"/>
      <c r="I20" s="71" t="s">
        <v>47</v>
      </c>
      <c r="J20" s="71"/>
      <c r="K20" s="71"/>
      <c r="L20" s="34"/>
      <c r="M20" s="83"/>
      <c r="N20" s="73"/>
    </row>
    <row r="21" spans="1:14" ht="20.25" customHeight="1" x14ac:dyDescent="0.2">
      <c r="A21" s="93"/>
      <c r="B21" s="69"/>
      <c r="C21" s="69"/>
      <c r="D21" s="69"/>
      <c r="E21" s="94" t="s">
        <v>48</v>
      </c>
      <c r="F21" s="96" t="s">
        <v>49</v>
      </c>
      <c r="G21" s="96"/>
      <c r="H21" s="96"/>
      <c r="I21" s="97"/>
      <c r="J21" s="97"/>
      <c r="K21" s="97"/>
      <c r="L21" s="36" t="s">
        <v>50</v>
      </c>
      <c r="M21" s="27">
        <f>I21/31</f>
        <v>0</v>
      </c>
      <c r="N21" s="73">
        <f>AVERAGE(M$21:M$24)</f>
        <v>0</v>
      </c>
    </row>
    <row r="22" spans="1:14" ht="20.25" customHeight="1" x14ac:dyDescent="0.2">
      <c r="A22" s="93"/>
      <c r="B22" s="69"/>
      <c r="C22" s="69"/>
      <c r="D22" s="69"/>
      <c r="E22" s="94"/>
      <c r="F22" s="78" t="s">
        <v>51</v>
      </c>
      <c r="G22" s="78"/>
      <c r="H22" s="78"/>
      <c r="I22" s="79"/>
      <c r="J22" s="79"/>
      <c r="K22" s="79"/>
      <c r="L22" s="37" t="s">
        <v>50</v>
      </c>
      <c r="M22" s="27">
        <f>I22/31</f>
        <v>0</v>
      </c>
      <c r="N22" s="73"/>
    </row>
    <row r="23" spans="1:14" ht="20.25" customHeight="1" x14ac:dyDescent="0.2">
      <c r="A23" s="93"/>
      <c r="B23" s="69"/>
      <c r="C23" s="69"/>
      <c r="D23" s="69"/>
      <c r="E23" s="94"/>
      <c r="F23" s="78" t="s">
        <v>52</v>
      </c>
      <c r="G23" s="78"/>
      <c r="H23" s="78"/>
      <c r="I23" s="79"/>
      <c r="J23" s="79"/>
      <c r="K23" s="79"/>
      <c r="L23" s="37" t="s">
        <v>53</v>
      </c>
      <c r="M23" s="27">
        <f>I23/20</f>
        <v>0</v>
      </c>
      <c r="N23" s="73"/>
    </row>
    <row r="24" spans="1:14" ht="20.25" customHeight="1" x14ac:dyDescent="0.2">
      <c r="A24" s="93"/>
      <c r="B24" s="69"/>
      <c r="C24" s="69"/>
      <c r="D24" s="69"/>
      <c r="E24" s="94"/>
      <c r="F24" s="80" t="s">
        <v>54</v>
      </c>
      <c r="G24" s="80"/>
      <c r="H24" s="80"/>
      <c r="I24" s="81"/>
      <c r="J24" s="81"/>
      <c r="K24" s="81"/>
      <c r="L24" s="38" t="s">
        <v>55</v>
      </c>
      <c r="M24" s="27">
        <f>I24/4</f>
        <v>0</v>
      </c>
      <c r="N24" s="73"/>
    </row>
    <row r="25" spans="1:14" ht="20.25" customHeight="1" x14ac:dyDescent="0.2">
      <c r="A25" s="93"/>
      <c r="B25" s="69"/>
      <c r="C25" s="69"/>
      <c r="D25" s="69"/>
      <c r="E25" s="75" t="s">
        <v>56</v>
      </c>
      <c r="F25" s="82" t="s">
        <v>57</v>
      </c>
      <c r="G25" s="82"/>
      <c r="H25" s="82"/>
      <c r="I25" s="71" t="s">
        <v>58</v>
      </c>
      <c r="J25" s="71"/>
      <c r="K25" s="71"/>
      <c r="L25" s="34"/>
      <c r="M25" s="77"/>
      <c r="N25" s="73">
        <f>(_xlfn.IFS(L25=1,1,L25=3,1/2,L25=9,0,L25=0,0)+_xlfn.IFS(L26=1,1,L26=3,1/2,L26=9,0,L26=0,0)+_xlfn.IFS(L27=1,1,L27=3,1/2,L27=9,0,L27=0,0)+_xlfn.IFS(L28=1,1,L28=3,1/2,L28=9,0,L28=0,0)+_xlfn.IFS(L29=1,1,L29=3,1/2,L29=9,0,L29=0,0)+_xlfn.IFS(L30=1,1,L30=3,1/2,L30=9,0,L30=0,0)+_xlfn.IFS(L31=1,1,L31=3,1/2,L31=9,0,L31=0,0)+_xlfn.IFS(L32=1,1,L32=3,1/2,L32=9,0,L32=0,0))/8</f>
        <v>0</v>
      </c>
    </row>
    <row r="26" spans="1:14" ht="20.25" customHeight="1" x14ac:dyDescent="0.2">
      <c r="A26" s="93"/>
      <c r="B26" s="69"/>
      <c r="C26" s="69"/>
      <c r="D26" s="69"/>
      <c r="E26" s="75"/>
      <c r="F26" s="82" t="s">
        <v>59</v>
      </c>
      <c r="G26" s="82"/>
      <c r="H26" s="82"/>
      <c r="I26" s="71" t="s">
        <v>60</v>
      </c>
      <c r="J26" s="71"/>
      <c r="K26" s="71"/>
      <c r="L26" s="34"/>
      <c r="M26" s="77"/>
      <c r="N26" s="73"/>
    </row>
    <row r="27" spans="1:14" ht="20.25" customHeight="1" x14ac:dyDescent="0.2">
      <c r="A27" s="93"/>
      <c r="B27" s="69"/>
      <c r="C27" s="69"/>
      <c r="D27" s="69"/>
      <c r="E27" s="75"/>
      <c r="F27" s="70" t="s">
        <v>61</v>
      </c>
      <c r="G27" s="70"/>
      <c r="H27" s="70"/>
      <c r="I27" s="71" t="s">
        <v>62</v>
      </c>
      <c r="J27" s="71"/>
      <c r="K27" s="71"/>
      <c r="L27" s="34"/>
      <c r="M27" s="77"/>
      <c r="N27" s="73"/>
    </row>
    <row r="28" spans="1:14" ht="20.25" customHeight="1" x14ac:dyDescent="0.2">
      <c r="A28" s="93"/>
      <c r="B28" s="69"/>
      <c r="C28" s="69"/>
      <c r="D28" s="69"/>
      <c r="E28" s="75"/>
      <c r="F28" s="70" t="s">
        <v>63</v>
      </c>
      <c r="G28" s="70"/>
      <c r="H28" s="70"/>
      <c r="I28" s="71" t="s">
        <v>64</v>
      </c>
      <c r="J28" s="71"/>
      <c r="K28" s="71"/>
      <c r="L28" s="34"/>
      <c r="M28" s="77"/>
      <c r="N28" s="73"/>
    </row>
    <row r="29" spans="1:14" ht="20.25" customHeight="1" x14ac:dyDescent="0.2">
      <c r="A29" s="93"/>
      <c r="B29" s="69"/>
      <c r="C29" s="69"/>
      <c r="D29" s="69"/>
      <c r="E29" s="75"/>
      <c r="F29" s="70" t="s">
        <v>65</v>
      </c>
      <c r="G29" s="70"/>
      <c r="H29" s="70"/>
      <c r="I29" s="71" t="s">
        <v>66</v>
      </c>
      <c r="J29" s="71"/>
      <c r="K29" s="71"/>
      <c r="L29" s="34"/>
      <c r="M29" s="77"/>
      <c r="N29" s="73"/>
    </row>
    <row r="30" spans="1:14" ht="20.25" customHeight="1" x14ac:dyDescent="0.2">
      <c r="A30" s="93"/>
      <c r="B30" s="69"/>
      <c r="C30" s="69"/>
      <c r="D30" s="69"/>
      <c r="E30" s="75"/>
      <c r="F30" s="70" t="s">
        <v>67</v>
      </c>
      <c r="G30" s="70"/>
      <c r="H30" s="70"/>
      <c r="I30" s="71" t="s">
        <v>68</v>
      </c>
      <c r="J30" s="71"/>
      <c r="K30" s="71"/>
      <c r="L30" s="34"/>
      <c r="M30" s="77"/>
      <c r="N30" s="73"/>
    </row>
    <row r="31" spans="1:14" ht="20.25" customHeight="1" x14ac:dyDescent="0.2">
      <c r="A31" s="93"/>
      <c r="B31" s="69"/>
      <c r="C31" s="69"/>
      <c r="D31" s="69"/>
      <c r="E31" s="75"/>
      <c r="F31" s="70" t="s">
        <v>69</v>
      </c>
      <c r="G31" s="70"/>
      <c r="H31" s="70"/>
      <c r="I31" s="71" t="s">
        <v>70</v>
      </c>
      <c r="J31" s="71"/>
      <c r="K31" s="71"/>
      <c r="L31" s="34"/>
      <c r="M31" s="77"/>
      <c r="N31" s="73"/>
    </row>
    <row r="32" spans="1:14" ht="20.25" customHeight="1" x14ac:dyDescent="0.2">
      <c r="A32" s="93"/>
      <c r="B32" s="69"/>
      <c r="C32" s="69"/>
      <c r="D32" s="69"/>
      <c r="E32" s="75"/>
      <c r="F32" s="70" t="s">
        <v>71</v>
      </c>
      <c r="G32" s="70"/>
      <c r="H32" s="70"/>
      <c r="I32" s="71" t="s">
        <v>72</v>
      </c>
      <c r="J32" s="71"/>
      <c r="K32" s="71"/>
      <c r="L32" s="34"/>
      <c r="M32" s="77"/>
      <c r="N32" s="73"/>
    </row>
    <row r="33" spans="1:14" ht="36" customHeight="1" x14ac:dyDescent="0.2">
      <c r="A33" s="76" t="s">
        <v>73</v>
      </c>
      <c r="B33" s="69"/>
      <c r="C33" s="69"/>
      <c r="D33" s="69"/>
      <c r="E33" s="75" t="s">
        <v>74</v>
      </c>
      <c r="F33" s="70" t="s">
        <v>75</v>
      </c>
      <c r="G33" s="70"/>
      <c r="H33" s="70"/>
      <c r="I33" s="71" t="s">
        <v>32</v>
      </c>
      <c r="J33" s="71"/>
      <c r="K33" s="71"/>
      <c r="L33" s="34"/>
      <c r="M33" s="77"/>
      <c r="N33" s="73">
        <f>(_xlfn.IFS(L33=1,1,L33=3,1/2,L33=9,0,L33=0,0)+_xlfn.IFS(L34=1,1,L34=3,1/2,L34=9,0,L34=0,0))/2</f>
        <v>0</v>
      </c>
    </row>
    <row r="34" spans="1:14" ht="36" customHeight="1" x14ac:dyDescent="0.2">
      <c r="A34" s="76"/>
      <c r="B34" s="69"/>
      <c r="C34" s="69"/>
      <c r="D34" s="69"/>
      <c r="E34" s="75"/>
      <c r="F34" s="70" t="s">
        <v>76</v>
      </c>
      <c r="G34" s="70"/>
      <c r="H34" s="70"/>
      <c r="I34" s="71" t="s">
        <v>34</v>
      </c>
      <c r="J34" s="71"/>
      <c r="K34" s="71"/>
      <c r="L34" s="34"/>
      <c r="M34" s="77"/>
      <c r="N34" s="73"/>
    </row>
    <row r="35" spans="1:14" ht="19.899999999999999" customHeight="1" x14ac:dyDescent="0.2">
      <c r="A35" s="76"/>
      <c r="B35" s="69"/>
      <c r="C35" s="69"/>
      <c r="D35" s="69"/>
      <c r="E35" s="75" t="s">
        <v>77</v>
      </c>
      <c r="F35" s="70" t="s">
        <v>78</v>
      </c>
      <c r="G35" s="70"/>
      <c r="H35" s="70"/>
      <c r="I35" s="71" t="s">
        <v>36</v>
      </c>
      <c r="J35" s="71"/>
      <c r="K35" s="71"/>
      <c r="L35" s="34"/>
      <c r="M35" s="77"/>
      <c r="N35" s="73">
        <f>(_xlfn.IFS(L35=1,1,L35=3,1/2,L35=9,0,L35=0,0)+_xlfn.IFS(L36=1,1,L36=3,1/2,L36=9,0,L36=0,0)+_xlfn.IFS(L37=1,1,L37=3,1/2,L37=9,0,L37=0,0)+_xlfn.IFS(L38=1,1,L38=3,1/2,L38=9,0,L38=0,0)+_xlfn.IFS(L39=1,1,L39=3,1/2,L39=9,0,L39=0,0)+_xlfn.IFS(L40=1,1,L40=3,1/2,L40=9,0,L40=0,0)+_xlfn.IFS(L41=1,1,L41=3,1/2,L41=9,0,L41=0,0)+_xlfn.IFS(L42=1,1,L42=3,1/2,L42=9,0,L42=0,0))/8</f>
        <v>0</v>
      </c>
    </row>
    <row r="36" spans="1:14" ht="20.25" customHeight="1" x14ac:dyDescent="0.2">
      <c r="A36" s="76"/>
      <c r="B36" s="69"/>
      <c r="C36" s="69"/>
      <c r="D36" s="69"/>
      <c r="E36" s="75"/>
      <c r="F36" s="70" t="s">
        <v>79</v>
      </c>
      <c r="G36" s="70"/>
      <c r="H36" s="70"/>
      <c r="I36" s="71" t="s">
        <v>39</v>
      </c>
      <c r="J36" s="71"/>
      <c r="K36" s="71"/>
      <c r="L36" s="34"/>
      <c r="M36" s="77"/>
      <c r="N36" s="73"/>
    </row>
    <row r="37" spans="1:14" ht="20.25" customHeight="1" x14ac:dyDescent="0.2">
      <c r="A37" s="76"/>
      <c r="B37" s="69"/>
      <c r="C37" s="69"/>
      <c r="D37" s="69"/>
      <c r="E37" s="75"/>
      <c r="F37" s="70" t="s">
        <v>80</v>
      </c>
      <c r="G37" s="70"/>
      <c r="H37" s="70"/>
      <c r="I37" s="71" t="s">
        <v>41</v>
      </c>
      <c r="J37" s="71"/>
      <c r="K37" s="71"/>
      <c r="L37" s="34"/>
      <c r="M37" s="77"/>
      <c r="N37" s="73"/>
    </row>
    <row r="38" spans="1:14" ht="20.25" customHeight="1" x14ac:dyDescent="0.2">
      <c r="A38" s="76"/>
      <c r="B38" s="69"/>
      <c r="C38" s="69"/>
      <c r="D38" s="69"/>
      <c r="E38" s="75"/>
      <c r="F38" s="70" t="s">
        <v>81</v>
      </c>
      <c r="G38" s="70"/>
      <c r="H38" s="70"/>
      <c r="I38" s="71" t="s">
        <v>43</v>
      </c>
      <c r="J38" s="71"/>
      <c r="K38" s="71"/>
      <c r="L38" s="34"/>
      <c r="M38" s="77"/>
      <c r="N38" s="73"/>
    </row>
    <row r="39" spans="1:14" ht="20.25" customHeight="1" x14ac:dyDescent="0.2">
      <c r="A39" s="76"/>
      <c r="B39" s="69"/>
      <c r="C39" s="69"/>
      <c r="D39" s="69"/>
      <c r="E39" s="75"/>
      <c r="F39" s="70" t="s">
        <v>82</v>
      </c>
      <c r="G39" s="70"/>
      <c r="H39" s="70"/>
      <c r="I39" s="71" t="s">
        <v>45</v>
      </c>
      <c r="J39" s="71"/>
      <c r="K39" s="71"/>
      <c r="L39" s="34"/>
      <c r="M39" s="77"/>
      <c r="N39" s="73"/>
    </row>
    <row r="40" spans="1:14" ht="20.25" customHeight="1" x14ac:dyDescent="0.2">
      <c r="A40" s="76"/>
      <c r="B40" s="69"/>
      <c r="C40" s="69"/>
      <c r="D40" s="69"/>
      <c r="E40" s="75"/>
      <c r="F40" s="70" t="s">
        <v>83</v>
      </c>
      <c r="G40" s="70"/>
      <c r="H40" s="70"/>
      <c r="I40" s="71" t="s">
        <v>47</v>
      </c>
      <c r="J40" s="71"/>
      <c r="K40" s="71"/>
      <c r="L40" s="34"/>
      <c r="M40" s="77"/>
      <c r="N40" s="73"/>
    </row>
    <row r="41" spans="1:14" ht="20.25" customHeight="1" x14ac:dyDescent="0.2">
      <c r="A41" s="76"/>
      <c r="B41" s="69"/>
      <c r="C41" s="69"/>
      <c r="D41" s="69"/>
      <c r="E41" s="75"/>
      <c r="F41" s="70" t="s">
        <v>84</v>
      </c>
      <c r="G41" s="70"/>
      <c r="H41" s="70"/>
      <c r="I41" s="71" t="s">
        <v>58</v>
      </c>
      <c r="J41" s="71"/>
      <c r="K41" s="71"/>
      <c r="L41" s="34"/>
      <c r="M41" s="77"/>
      <c r="N41" s="73"/>
    </row>
    <row r="42" spans="1:14" ht="20.25" customHeight="1" x14ac:dyDescent="0.2">
      <c r="A42" s="76"/>
      <c r="B42" s="69"/>
      <c r="C42" s="69"/>
      <c r="D42" s="69"/>
      <c r="E42" s="75"/>
      <c r="F42" s="70" t="s">
        <v>85</v>
      </c>
      <c r="G42" s="70"/>
      <c r="H42" s="70"/>
      <c r="I42" s="71" t="s">
        <v>60</v>
      </c>
      <c r="J42" s="71"/>
      <c r="K42" s="71"/>
      <c r="L42" s="34"/>
      <c r="M42" s="77"/>
      <c r="N42" s="73"/>
    </row>
    <row r="43" spans="1:14" ht="20.25" customHeight="1" x14ac:dyDescent="0.2">
      <c r="A43" s="76"/>
      <c r="B43" s="69"/>
      <c r="C43" s="69"/>
      <c r="D43" s="69"/>
      <c r="E43" s="75" t="s">
        <v>86</v>
      </c>
      <c r="F43" s="74" t="s">
        <v>87</v>
      </c>
      <c r="G43" s="74"/>
      <c r="H43" s="39" t="s">
        <v>88</v>
      </c>
      <c r="I43" s="71" t="s">
        <v>62</v>
      </c>
      <c r="J43" s="71"/>
      <c r="K43" s="71"/>
      <c r="L43" s="34"/>
      <c r="M43" s="113">
        <f>(_xlfn.IFS(L43=1,1,L43=3,1/2,L43=9,0,L43=0,0)+_xlfn.IFS(L44=1,1,L44=3,1/2,L44=9,0,L44=0,0))/2</f>
        <v>0</v>
      </c>
      <c r="N43" s="73">
        <f>AVERAGE(M$43:M$50)</f>
        <v>0</v>
      </c>
    </row>
    <row r="44" spans="1:14" ht="20.25" customHeight="1" x14ac:dyDescent="0.2">
      <c r="A44" s="76"/>
      <c r="B44" s="69"/>
      <c r="C44" s="69"/>
      <c r="D44" s="69"/>
      <c r="E44" s="75"/>
      <c r="F44" s="74"/>
      <c r="G44" s="74"/>
      <c r="H44" s="39" t="s">
        <v>89</v>
      </c>
      <c r="I44" s="71" t="s">
        <v>64</v>
      </c>
      <c r="J44" s="71"/>
      <c r="K44" s="71"/>
      <c r="L44" s="42"/>
      <c r="M44" s="113"/>
      <c r="N44" s="73"/>
    </row>
    <row r="45" spans="1:14" ht="20.25" customHeight="1" x14ac:dyDescent="0.2">
      <c r="A45" s="76"/>
      <c r="B45" s="69"/>
      <c r="C45" s="69"/>
      <c r="D45" s="69"/>
      <c r="E45" s="75"/>
      <c r="F45" s="74" t="s">
        <v>90</v>
      </c>
      <c r="G45" s="74"/>
      <c r="H45" s="39" t="s">
        <v>88</v>
      </c>
      <c r="I45" s="71" t="s">
        <v>66</v>
      </c>
      <c r="J45" s="71"/>
      <c r="K45" s="71"/>
      <c r="L45" s="34"/>
      <c r="M45" s="72">
        <f>(_xlfn.IFS(L45=1,1,L45=3,1/2,L45=9,0,L45=0,0)+_xlfn.IFS(L46=1,1,L46=3,1/2,L46=9,0,L46=0,0))/2</f>
        <v>0</v>
      </c>
      <c r="N45" s="73"/>
    </row>
    <row r="46" spans="1:14" ht="20.25" customHeight="1" x14ac:dyDescent="0.2">
      <c r="A46" s="76"/>
      <c r="B46" s="69"/>
      <c r="C46" s="69"/>
      <c r="D46" s="69"/>
      <c r="E46" s="75"/>
      <c r="F46" s="74"/>
      <c r="G46" s="74"/>
      <c r="H46" s="39" t="s">
        <v>89</v>
      </c>
      <c r="I46" s="71" t="s">
        <v>68</v>
      </c>
      <c r="J46" s="71"/>
      <c r="K46" s="71"/>
      <c r="L46" s="34"/>
      <c r="M46" s="72"/>
      <c r="N46" s="73"/>
    </row>
    <row r="47" spans="1:14" ht="20.25" customHeight="1" x14ac:dyDescent="0.2">
      <c r="A47" s="76"/>
      <c r="B47" s="69"/>
      <c r="C47" s="69"/>
      <c r="D47" s="69"/>
      <c r="E47" s="75"/>
      <c r="F47" s="74" t="s">
        <v>91</v>
      </c>
      <c r="G47" s="74"/>
      <c r="H47" s="39" t="s">
        <v>88</v>
      </c>
      <c r="I47" s="71" t="s">
        <v>70</v>
      </c>
      <c r="J47" s="71"/>
      <c r="K47" s="71"/>
      <c r="L47" s="34"/>
      <c r="M47" s="72">
        <f>(_xlfn.IFS(L47=1,1,L47=3,1/2,L47=9,0,L47=0,0)+_xlfn.IFS(L48=1,1,L48=3,1/2,L48=9,0,L48=0,0))/2</f>
        <v>0</v>
      </c>
      <c r="N47" s="73"/>
    </row>
    <row r="48" spans="1:14" ht="20.25" customHeight="1" x14ac:dyDescent="0.2">
      <c r="A48" s="76"/>
      <c r="B48" s="69"/>
      <c r="C48" s="69"/>
      <c r="D48" s="69"/>
      <c r="E48" s="75"/>
      <c r="F48" s="74"/>
      <c r="G48" s="74"/>
      <c r="H48" s="39" t="s">
        <v>89</v>
      </c>
      <c r="I48" s="71" t="s">
        <v>72</v>
      </c>
      <c r="J48" s="71"/>
      <c r="K48" s="71"/>
      <c r="L48" s="34"/>
      <c r="M48" s="72"/>
      <c r="N48" s="73"/>
    </row>
    <row r="49" spans="1:17" ht="20.25" customHeight="1" x14ac:dyDescent="0.2">
      <c r="A49" s="76"/>
      <c r="B49" s="69"/>
      <c r="C49" s="69"/>
      <c r="D49" s="69"/>
      <c r="E49" s="75"/>
      <c r="F49" s="74" t="s">
        <v>92</v>
      </c>
      <c r="G49" s="74"/>
      <c r="H49" s="39" t="s">
        <v>88</v>
      </c>
      <c r="I49" s="71" t="s">
        <v>93</v>
      </c>
      <c r="J49" s="71"/>
      <c r="K49" s="71"/>
      <c r="L49" s="34"/>
      <c r="M49" s="72">
        <f>(_xlfn.IFS(L49=1,1,L49=3,1/2,L49=9,0,L49=0,0)+_xlfn.IFS(L50=1,1,L50=3,1/2,L50=9,0,L50=0,0))/2</f>
        <v>0</v>
      </c>
      <c r="N49" s="73"/>
    </row>
    <row r="50" spans="1:17" ht="20.25" customHeight="1" x14ac:dyDescent="0.2">
      <c r="A50" s="76"/>
      <c r="B50" s="69"/>
      <c r="C50" s="69"/>
      <c r="D50" s="69"/>
      <c r="E50" s="75"/>
      <c r="F50" s="74"/>
      <c r="G50" s="74"/>
      <c r="H50" s="39" t="s">
        <v>89</v>
      </c>
      <c r="I50" s="71" t="s">
        <v>94</v>
      </c>
      <c r="J50" s="71"/>
      <c r="K50" s="71"/>
      <c r="L50" s="34"/>
      <c r="M50" s="72"/>
      <c r="N50" s="73"/>
    </row>
    <row r="51" spans="1:17" ht="48" customHeight="1" x14ac:dyDescent="0.2">
      <c r="A51" s="76"/>
      <c r="B51" s="69"/>
      <c r="C51" s="69"/>
      <c r="D51" s="69"/>
      <c r="E51" s="41" t="s">
        <v>95</v>
      </c>
      <c r="F51" s="70" t="s">
        <v>96</v>
      </c>
      <c r="G51" s="70"/>
      <c r="H51" s="70"/>
      <c r="I51" s="71" t="s">
        <v>97</v>
      </c>
      <c r="J51" s="71"/>
      <c r="K51" s="71"/>
      <c r="L51" s="34"/>
      <c r="M51" s="40"/>
      <c r="N51" s="27">
        <f>_xlfn.IFS(L51=1,1,L51=3,1/2,L51=9,0,L51=0,0)</f>
        <v>0</v>
      </c>
      <c r="Q51" s="22"/>
    </row>
    <row r="52" spans="1:17" ht="48" customHeight="1" x14ac:dyDescent="0.2">
      <c r="A52" s="76"/>
      <c r="B52" s="69"/>
      <c r="C52" s="69"/>
      <c r="D52" s="69"/>
      <c r="E52" s="23" t="s">
        <v>98</v>
      </c>
      <c r="F52" s="70" t="s">
        <v>99</v>
      </c>
      <c r="G52" s="70"/>
      <c r="H52" s="70"/>
      <c r="I52" s="71" t="s">
        <v>100</v>
      </c>
      <c r="J52" s="71"/>
      <c r="K52" s="71"/>
      <c r="L52" s="34"/>
      <c r="M52" s="40"/>
      <c r="N52" s="27">
        <f>_xlfn.IFS(L52=1,1,L52=3,1/2,L52=9,0,L52=0,0)</f>
        <v>0</v>
      </c>
      <c r="Q52" s="22"/>
    </row>
    <row r="53" spans="1:17" ht="48" customHeight="1" x14ac:dyDescent="0.2">
      <c r="A53" s="76"/>
      <c r="B53" s="69"/>
      <c r="C53" s="69"/>
      <c r="D53" s="69"/>
      <c r="E53" s="35" t="s">
        <v>101</v>
      </c>
      <c r="F53" s="70" t="s">
        <v>102</v>
      </c>
      <c r="G53" s="70"/>
      <c r="H53" s="70"/>
      <c r="I53" s="71" t="s">
        <v>103</v>
      </c>
      <c r="J53" s="71"/>
      <c r="K53" s="71"/>
      <c r="L53" s="34"/>
      <c r="M53" s="40"/>
      <c r="N53" s="27">
        <f>_xlfn.IFS(L53=1,1,L53=3,1/2,L53=9,0,L53=0,0)</f>
        <v>0</v>
      </c>
    </row>
  </sheetData>
  <mergeCells count="128">
    <mergeCell ref="I2:L2"/>
    <mergeCell ref="D4:G4"/>
    <mergeCell ref="B7:D7"/>
    <mergeCell ref="E7:H7"/>
    <mergeCell ref="I7:L7"/>
    <mergeCell ref="A8:A32"/>
    <mergeCell ref="B8:D12"/>
    <mergeCell ref="E8:E12"/>
    <mergeCell ref="F8:H11"/>
    <mergeCell ref="I8:I11"/>
    <mergeCell ref="B16:D20"/>
    <mergeCell ref="E16:E20"/>
    <mergeCell ref="F16:H16"/>
    <mergeCell ref="I16:K16"/>
    <mergeCell ref="B21:D24"/>
    <mergeCell ref="E21:E24"/>
    <mergeCell ref="F21:H21"/>
    <mergeCell ref="I21:K21"/>
    <mergeCell ref="I31:K31"/>
    <mergeCell ref="F32:H32"/>
    <mergeCell ref="I32:K32"/>
    <mergeCell ref="C2:H2"/>
    <mergeCell ref="C3:H3"/>
    <mergeCell ref="M8:M12"/>
    <mergeCell ref="N8:N12"/>
    <mergeCell ref="F12:H12"/>
    <mergeCell ref="I12:L12"/>
    <mergeCell ref="B13:D15"/>
    <mergeCell ref="E13:E15"/>
    <mergeCell ref="F13:H13"/>
    <mergeCell ref="I13:K13"/>
    <mergeCell ref="M13:M15"/>
    <mergeCell ref="N13:N15"/>
    <mergeCell ref="F14:H14"/>
    <mergeCell ref="I14:K14"/>
    <mergeCell ref="F15:H15"/>
    <mergeCell ref="I15:K15"/>
    <mergeCell ref="M16:M20"/>
    <mergeCell ref="N16:N20"/>
    <mergeCell ref="F17:H17"/>
    <mergeCell ref="I17:K17"/>
    <mergeCell ref="F18:H18"/>
    <mergeCell ref="I18:K18"/>
    <mergeCell ref="F19:H19"/>
    <mergeCell ref="I19:K19"/>
    <mergeCell ref="F20:H20"/>
    <mergeCell ref="I20:K20"/>
    <mergeCell ref="N21:N24"/>
    <mergeCell ref="F22:H22"/>
    <mergeCell ref="I22:K22"/>
    <mergeCell ref="F23:H23"/>
    <mergeCell ref="I23:K23"/>
    <mergeCell ref="F24:H24"/>
    <mergeCell ref="I24:K24"/>
    <mergeCell ref="B25:D32"/>
    <mergeCell ref="E25:E32"/>
    <mergeCell ref="F25:H25"/>
    <mergeCell ref="I25:K25"/>
    <mergeCell ref="M25:M32"/>
    <mergeCell ref="N25:N32"/>
    <mergeCell ref="F26:H26"/>
    <mergeCell ref="I26:K26"/>
    <mergeCell ref="F27:H27"/>
    <mergeCell ref="I27:K27"/>
    <mergeCell ref="F28:H28"/>
    <mergeCell ref="I28:K28"/>
    <mergeCell ref="F29:H29"/>
    <mergeCell ref="I29:K29"/>
    <mergeCell ref="F30:H30"/>
    <mergeCell ref="I30:K30"/>
    <mergeCell ref="F31:H31"/>
    <mergeCell ref="A33:A53"/>
    <mergeCell ref="B33:D34"/>
    <mergeCell ref="E33:E34"/>
    <mergeCell ref="F33:H33"/>
    <mergeCell ref="I33:K33"/>
    <mergeCell ref="M33:M34"/>
    <mergeCell ref="N33:N34"/>
    <mergeCell ref="F34:H34"/>
    <mergeCell ref="I34:K34"/>
    <mergeCell ref="B35:D42"/>
    <mergeCell ref="E35:E42"/>
    <mergeCell ref="F35:H35"/>
    <mergeCell ref="I35:K35"/>
    <mergeCell ref="M35:M42"/>
    <mergeCell ref="N35:N42"/>
    <mergeCell ref="F36:H36"/>
    <mergeCell ref="I36:K36"/>
    <mergeCell ref="F37:H37"/>
    <mergeCell ref="I37:K37"/>
    <mergeCell ref="F38:H38"/>
    <mergeCell ref="I38:K38"/>
    <mergeCell ref="F39:H39"/>
    <mergeCell ref="I39:K39"/>
    <mergeCell ref="F40:H40"/>
    <mergeCell ref="I40:K40"/>
    <mergeCell ref="F41:H41"/>
    <mergeCell ref="I41:K41"/>
    <mergeCell ref="F42:H42"/>
    <mergeCell ref="I42:K42"/>
    <mergeCell ref="B43:D50"/>
    <mergeCell ref="E43:E50"/>
    <mergeCell ref="F43:G44"/>
    <mergeCell ref="I43:K43"/>
    <mergeCell ref="M43:M44"/>
    <mergeCell ref="N43:N50"/>
    <mergeCell ref="I44:K44"/>
    <mergeCell ref="F45:G46"/>
    <mergeCell ref="I45:K45"/>
    <mergeCell ref="M45:M46"/>
    <mergeCell ref="I46:K46"/>
    <mergeCell ref="F47:G48"/>
    <mergeCell ref="I47:K47"/>
    <mergeCell ref="M47:M48"/>
    <mergeCell ref="I48:K48"/>
    <mergeCell ref="F49:G50"/>
    <mergeCell ref="I49:K49"/>
    <mergeCell ref="M49:M50"/>
    <mergeCell ref="I50:K50"/>
    <mergeCell ref="B51:D51"/>
    <mergeCell ref="F51:H51"/>
    <mergeCell ref="I51:K51"/>
    <mergeCell ref="B52:D52"/>
    <mergeCell ref="F52:H52"/>
    <mergeCell ref="I52:K52"/>
    <mergeCell ref="B53:D53"/>
    <mergeCell ref="F53:H53"/>
    <mergeCell ref="I53:K53"/>
  </mergeCells>
  <conditionalFormatting sqref="H4">
    <cfRule type="cellIs" dxfId="0" priority="2" operator="greaterThan">
      <formula>0</formula>
    </cfRule>
  </conditionalFormatting>
  <dataValidations count="5">
    <dataValidation type="list" allowBlank="1" showInputMessage="1" showErrorMessage="1" sqref="C4" xr:uid="{00000000-0002-0000-0100-000000000000}">
      <formula1>"9,10,11,12"</formula1>
    </dataValidation>
    <dataValidation type="list" allowBlank="1" showInputMessage="1" showErrorMessage="1" sqref="C1" xr:uid="{00000000-0002-0000-0100-000001000000}">
      <formula1>"2025-2026,2026-2027,2027-2028,2028-2029,2029-2030"</formula1>
      <formula2>0</formula2>
    </dataValidation>
    <dataValidation type="list" operator="equal" allowBlank="1" showErrorMessage="1" sqref="D1" xr:uid="{00000000-0002-0000-0100-000002000000}">
      <formula1>"10,11,12,13,14,15,16,"</formula1>
      <formula2>0</formula2>
    </dataValidation>
    <dataValidation type="list" allowBlank="1" showInputMessage="1" showErrorMessage="1" sqref="L13 L15:L17 L19:L20 L26:L27 L33 L51:L53" xr:uid="{00000000-0002-0000-0100-000003000000}">
      <formula1>"1,3,9,0"</formula1>
      <formula2>0</formula2>
    </dataValidation>
    <dataValidation type="list" allowBlank="1" showInputMessage="1" showErrorMessage="1" sqref="L14 L18 L25 L28:L32 L34:L50" xr:uid="{00000000-0002-0000-0100-000004000000}">
      <formula1>"1,9,0"</formula1>
      <formula2>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Roman,Normal"&amp;12&amp;A</oddHeader>
    <oddFooter>&amp;C&amp;"Times New Roman,Normal"&amp;12Page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9"/>
  <sheetViews>
    <sheetView zoomScaleNormal="100" workbookViewId="0">
      <selection activeCell="J36" sqref="J36"/>
    </sheetView>
  </sheetViews>
  <sheetFormatPr baseColWidth="10" defaultColWidth="11.5703125" defaultRowHeight="12.75" x14ac:dyDescent="0.2"/>
  <cols>
    <col min="1" max="1" width="25.5703125" customWidth="1"/>
    <col min="2" max="7" width="9.7109375" customWidth="1"/>
  </cols>
  <sheetData>
    <row r="1" spans="1:7" x14ac:dyDescent="0.2">
      <c r="A1" s="107">
        <f>'Saisie des résultats'!C2</f>
        <v>0</v>
      </c>
      <c r="B1" s="108"/>
      <c r="C1" s="108"/>
      <c r="D1" s="108"/>
      <c r="E1" s="108"/>
      <c r="F1" s="108"/>
      <c r="G1" s="109"/>
    </row>
    <row r="2" spans="1:7" x14ac:dyDescent="0.2">
      <c r="A2" s="53" t="s">
        <v>104</v>
      </c>
      <c r="B2" s="110">
        <f>'Saisie des résultats'!C3</f>
        <v>0</v>
      </c>
      <c r="C2" s="110"/>
      <c r="D2" s="110"/>
      <c r="E2" s="110"/>
      <c r="F2" s="110"/>
      <c r="G2" s="111"/>
    </row>
    <row r="3" spans="1:7" x14ac:dyDescent="0.2">
      <c r="A3" s="53" t="s">
        <v>105</v>
      </c>
      <c r="B3" s="55">
        <f>'Saisie des résultats'!C4</f>
        <v>0</v>
      </c>
      <c r="C3" s="56"/>
      <c r="D3" s="56"/>
      <c r="E3" s="56"/>
      <c r="F3" s="56"/>
      <c r="G3" s="57"/>
    </row>
    <row r="4" spans="1:7" x14ac:dyDescent="0.2">
      <c r="A4" s="54" t="s">
        <v>106</v>
      </c>
      <c r="B4" s="112">
        <f>'Saisie des résultats'!C1</f>
        <v>0</v>
      </c>
      <c r="C4" s="112"/>
      <c r="D4" s="58"/>
      <c r="E4" s="58"/>
      <c r="F4" s="58"/>
      <c r="G4" s="59"/>
    </row>
    <row r="6" spans="1:7" ht="18" x14ac:dyDescent="0.25">
      <c r="A6" s="104" t="s">
        <v>20</v>
      </c>
      <c r="B6" s="105"/>
      <c r="C6" s="105"/>
      <c r="D6" s="105"/>
      <c r="E6" s="105"/>
      <c r="F6" s="105"/>
      <c r="G6" s="106"/>
    </row>
    <row r="7" spans="1:7" x14ac:dyDescent="0.2">
      <c r="A7" s="46"/>
      <c r="B7" s="44"/>
      <c r="C7" s="44"/>
      <c r="D7" s="44"/>
      <c r="E7" s="44"/>
      <c r="F7" s="44"/>
      <c r="G7" s="47"/>
    </row>
    <row r="8" spans="1:7" x14ac:dyDescent="0.2">
      <c r="A8" s="48" t="str">
        <f>'Saisie des résultats'!E8</f>
        <v>Lecture à voix haute</v>
      </c>
      <c r="B8" s="45">
        <f>'Saisie des résultats'!N8</f>
        <v>0</v>
      </c>
      <c r="C8" s="44"/>
      <c r="D8" s="44"/>
      <c r="E8" s="44"/>
      <c r="F8" s="44"/>
      <c r="G8" s="47"/>
    </row>
    <row r="9" spans="1:7" x14ac:dyDescent="0.2">
      <c r="A9" s="48" t="str">
        <f>'Saisie des résultats'!E13</f>
        <v>Compréhension de la lecture</v>
      </c>
      <c r="B9" s="45">
        <f>'Saisie des résultats'!N13</f>
        <v>0</v>
      </c>
      <c r="C9" s="44"/>
      <c r="D9" s="44"/>
      <c r="E9" s="44"/>
      <c r="F9" s="44"/>
      <c r="G9" s="47"/>
    </row>
    <row r="10" spans="1:7" x14ac:dyDescent="0.2">
      <c r="A10" s="48" t="str">
        <f>'Saisie des résultats'!E16</f>
        <v>Conjugaison / grammaire</v>
      </c>
      <c r="B10" s="45">
        <f>'Saisie des résultats'!N16</f>
        <v>0</v>
      </c>
      <c r="C10" s="44"/>
      <c r="D10" s="44"/>
      <c r="E10" s="44"/>
      <c r="F10" s="44"/>
      <c r="G10" s="47"/>
    </row>
    <row r="11" spans="1:7" x14ac:dyDescent="0.2">
      <c r="A11" s="48" t="str">
        <f>'Saisie des résultats'!E21</f>
        <v>Dictée</v>
      </c>
      <c r="B11" s="45">
        <f>'Saisie des résultats'!N21</f>
        <v>0</v>
      </c>
      <c r="C11" s="44"/>
      <c r="D11" s="44"/>
      <c r="E11" s="44"/>
      <c r="F11" s="44"/>
      <c r="G11" s="47"/>
    </row>
    <row r="12" spans="1:7" x14ac:dyDescent="0.2">
      <c r="A12" s="48" t="str">
        <f>'Saisie des résultats'!E25</f>
        <v>Production d’écrit</v>
      </c>
      <c r="B12" s="45">
        <f>'Saisie des résultats'!N25</f>
        <v>0</v>
      </c>
      <c r="C12" s="44"/>
      <c r="D12" s="44"/>
      <c r="E12" s="44"/>
      <c r="F12" s="44"/>
      <c r="G12" s="47"/>
    </row>
    <row r="13" spans="1:7" x14ac:dyDescent="0.2">
      <c r="A13" s="49"/>
      <c r="B13" s="43"/>
      <c r="C13" s="44"/>
      <c r="D13" s="44"/>
      <c r="E13" s="44"/>
      <c r="F13" s="44"/>
      <c r="G13" s="47"/>
    </row>
    <row r="14" spans="1:7" x14ac:dyDescent="0.2">
      <c r="A14" s="49"/>
      <c r="B14" s="43"/>
      <c r="C14" s="44"/>
      <c r="D14" s="44"/>
      <c r="E14" s="44"/>
      <c r="F14" s="44"/>
      <c r="G14" s="47"/>
    </row>
    <row r="15" spans="1:7" x14ac:dyDescent="0.2">
      <c r="A15" s="49"/>
      <c r="B15" s="43"/>
      <c r="C15" s="44"/>
      <c r="D15" s="44"/>
      <c r="E15" s="44"/>
      <c r="F15" s="44"/>
      <c r="G15" s="47"/>
    </row>
    <row r="16" spans="1:7" x14ac:dyDescent="0.2">
      <c r="A16" s="49"/>
      <c r="B16" s="43"/>
      <c r="C16" s="44"/>
      <c r="D16" s="44"/>
      <c r="E16" s="44"/>
      <c r="F16" s="44"/>
      <c r="G16" s="47"/>
    </row>
    <row r="17" spans="1:7" x14ac:dyDescent="0.2">
      <c r="A17" s="49"/>
      <c r="B17" s="43"/>
      <c r="C17" s="44"/>
      <c r="D17" s="44"/>
      <c r="E17" s="44"/>
      <c r="F17" s="44"/>
      <c r="G17" s="47"/>
    </row>
    <row r="18" spans="1:7" x14ac:dyDescent="0.2">
      <c r="A18" s="49"/>
      <c r="B18" s="43"/>
      <c r="C18" s="44"/>
      <c r="D18" s="44"/>
      <c r="E18" s="44"/>
      <c r="F18" s="44"/>
      <c r="G18" s="47"/>
    </row>
    <row r="19" spans="1:7" x14ac:dyDescent="0.2">
      <c r="A19" s="49"/>
      <c r="B19" s="43"/>
      <c r="C19" s="44"/>
      <c r="D19" s="44"/>
      <c r="E19" s="44"/>
      <c r="F19" s="44"/>
      <c r="G19" s="47"/>
    </row>
    <row r="20" spans="1:7" x14ac:dyDescent="0.2">
      <c r="A20" s="49"/>
      <c r="B20" s="43"/>
      <c r="C20" s="44"/>
      <c r="D20" s="44"/>
      <c r="E20" s="44"/>
      <c r="F20" s="44"/>
      <c r="G20" s="47"/>
    </row>
    <row r="21" spans="1:7" x14ac:dyDescent="0.2">
      <c r="A21" s="49"/>
      <c r="B21" s="43"/>
      <c r="C21" s="44"/>
      <c r="D21" s="44"/>
      <c r="E21" s="44"/>
      <c r="F21" s="44"/>
      <c r="G21" s="47"/>
    </row>
    <row r="22" spans="1:7" x14ac:dyDescent="0.2">
      <c r="A22" s="49"/>
      <c r="B22" s="43"/>
      <c r="C22" s="44"/>
      <c r="D22" s="44"/>
      <c r="E22" s="44"/>
      <c r="F22" s="44"/>
      <c r="G22" s="47"/>
    </row>
    <row r="23" spans="1:7" x14ac:dyDescent="0.2">
      <c r="A23" s="49"/>
      <c r="B23" s="43"/>
      <c r="C23" s="44"/>
      <c r="D23" s="44"/>
      <c r="E23" s="44"/>
      <c r="F23" s="44"/>
      <c r="G23" s="47"/>
    </row>
    <row r="24" spans="1:7" x14ac:dyDescent="0.2">
      <c r="A24" s="46"/>
      <c r="B24" s="44"/>
      <c r="C24" s="44"/>
      <c r="D24" s="44"/>
      <c r="E24" s="44"/>
      <c r="F24" s="44"/>
      <c r="G24" s="47"/>
    </row>
    <row r="25" spans="1:7" x14ac:dyDescent="0.2">
      <c r="A25" s="46"/>
      <c r="B25" s="44"/>
      <c r="C25" s="44"/>
      <c r="D25" s="44"/>
      <c r="E25" s="44"/>
      <c r="F25" s="44"/>
      <c r="G25" s="47"/>
    </row>
    <row r="26" spans="1:7" x14ac:dyDescent="0.2">
      <c r="A26" s="46"/>
      <c r="B26" s="44"/>
      <c r="C26" s="44"/>
      <c r="D26" s="44"/>
      <c r="E26" s="44"/>
      <c r="F26" s="44"/>
      <c r="G26" s="47"/>
    </row>
    <row r="27" spans="1:7" x14ac:dyDescent="0.2">
      <c r="A27" s="46"/>
      <c r="B27" s="44"/>
      <c r="C27" s="44"/>
      <c r="D27" s="44"/>
      <c r="E27" s="44"/>
      <c r="F27" s="44"/>
      <c r="G27" s="47"/>
    </row>
    <row r="28" spans="1:7" ht="18" x14ac:dyDescent="0.25">
      <c r="A28" s="104" t="s">
        <v>73</v>
      </c>
      <c r="B28" s="105"/>
      <c r="C28" s="105"/>
      <c r="D28" s="105"/>
      <c r="E28" s="105"/>
      <c r="F28" s="105"/>
      <c r="G28" s="106"/>
    </row>
    <row r="29" spans="1:7" x14ac:dyDescent="0.2">
      <c r="A29" s="46"/>
      <c r="B29" s="44"/>
      <c r="C29" s="44"/>
      <c r="D29" s="44"/>
      <c r="E29" s="44"/>
      <c r="F29" s="44"/>
      <c r="G29" s="47"/>
    </row>
    <row r="30" spans="1:7" x14ac:dyDescent="0.2">
      <c r="A30" s="48" t="str">
        <f>'Saisie des résultats'!E33</f>
        <v>Numération</v>
      </c>
      <c r="B30" s="45">
        <f>'Saisie des résultats'!N33</f>
        <v>0</v>
      </c>
      <c r="C30" s="44"/>
      <c r="D30" s="44"/>
      <c r="E30" s="44"/>
      <c r="F30" s="44"/>
      <c r="G30" s="47"/>
    </row>
    <row r="31" spans="1:7" x14ac:dyDescent="0.2">
      <c r="A31" s="48" t="str">
        <f>'Saisie des résultats'!E35</f>
        <v>Techniques opératoires</v>
      </c>
      <c r="B31" s="45">
        <f>'Saisie des résultats'!N35</f>
        <v>0</v>
      </c>
      <c r="C31" s="44"/>
      <c r="D31" s="44"/>
      <c r="E31" s="44"/>
      <c r="F31" s="44"/>
      <c r="G31" s="47"/>
    </row>
    <row r="32" spans="1:7" x14ac:dyDescent="0.2">
      <c r="A32" s="48" t="str">
        <f>'Saisie des résultats'!E43</f>
        <v>Résolution de problème</v>
      </c>
      <c r="B32" s="45">
        <f>'Saisie des résultats'!N43</f>
        <v>0</v>
      </c>
      <c r="C32" s="44"/>
      <c r="D32" s="44"/>
      <c r="E32" s="44"/>
      <c r="F32" s="44"/>
      <c r="G32" s="47"/>
    </row>
    <row r="33" spans="1:7" x14ac:dyDescent="0.2">
      <c r="A33" s="48" t="str">
        <f>'Saisie des résultats'!E51</f>
        <v>Gestion des données</v>
      </c>
      <c r="B33" s="45">
        <f>'Saisie des résultats'!N51</f>
        <v>0</v>
      </c>
      <c r="C33" s="44"/>
      <c r="D33" s="44"/>
      <c r="E33" s="44"/>
      <c r="F33" s="44"/>
      <c r="G33" s="47"/>
    </row>
    <row r="34" spans="1:7" x14ac:dyDescent="0.2">
      <c r="A34" s="48" t="str">
        <f>'Saisie des résultats'!E52</f>
        <v>Grandeurs et mesures</v>
      </c>
      <c r="B34" s="45">
        <f>'Saisie des résultats'!N52</f>
        <v>0</v>
      </c>
      <c r="C34" s="44"/>
      <c r="D34" s="44"/>
      <c r="E34" s="44"/>
      <c r="F34" s="44"/>
      <c r="G34" s="47"/>
    </row>
    <row r="35" spans="1:7" x14ac:dyDescent="0.2">
      <c r="A35" s="48" t="str">
        <f>'Saisie des résultats'!E53</f>
        <v>Géométrie</v>
      </c>
      <c r="B35" s="45">
        <f>'Saisie des résultats'!N53</f>
        <v>0</v>
      </c>
      <c r="C35" s="44"/>
      <c r="D35" s="44"/>
      <c r="E35" s="44"/>
      <c r="F35" s="44"/>
      <c r="G35" s="47"/>
    </row>
    <row r="36" spans="1:7" x14ac:dyDescent="0.2">
      <c r="A36" s="46"/>
      <c r="B36" s="44"/>
      <c r="C36" s="44"/>
      <c r="D36" s="44"/>
      <c r="E36" s="44"/>
      <c r="F36" s="44"/>
      <c r="G36" s="47"/>
    </row>
    <row r="37" spans="1:7" x14ac:dyDescent="0.2">
      <c r="A37" s="46"/>
      <c r="B37" s="44"/>
      <c r="C37" s="44"/>
      <c r="D37" s="44"/>
      <c r="E37" s="44"/>
      <c r="F37" s="44"/>
      <c r="G37" s="47"/>
    </row>
    <row r="38" spans="1:7" x14ac:dyDescent="0.2">
      <c r="A38" s="46"/>
      <c r="B38" s="44"/>
      <c r="C38" s="44"/>
      <c r="D38" s="44"/>
      <c r="E38" s="44"/>
      <c r="F38" s="44"/>
      <c r="G38" s="47"/>
    </row>
    <row r="39" spans="1:7" x14ac:dyDescent="0.2">
      <c r="A39" s="46"/>
      <c r="B39" s="44"/>
      <c r="C39" s="44"/>
      <c r="D39" s="44"/>
      <c r="E39" s="44"/>
      <c r="F39" s="44"/>
      <c r="G39" s="47"/>
    </row>
    <row r="40" spans="1:7" x14ac:dyDescent="0.2">
      <c r="A40" s="46"/>
      <c r="B40" s="44"/>
      <c r="C40" s="44"/>
      <c r="D40" s="44"/>
      <c r="E40" s="44"/>
      <c r="F40" s="44"/>
      <c r="G40" s="47"/>
    </row>
    <row r="41" spans="1:7" x14ac:dyDescent="0.2">
      <c r="A41" s="46"/>
      <c r="B41" s="44"/>
      <c r="C41" s="44"/>
      <c r="D41" s="44"/>
      <c r="E41" s="44"/>
      <c r="F41" s="44"/>
      <c r="G41" s="47"/>
    </row>
    <row r="42" spans="1:7" x14ac:dyDescent="0.2">
      <c r="A42" s="46"/>
      <c r="B42" s="44"/>
      <c r="C42" s="44"/>
      <c r="D42" s="44"/>
      <c r="E42" s="44"/>
      <c r="F42" s="44"/>
      <c r="G42" s="47"/>
    </row>
    <row r="43" spans="1:7" x14ac:dyDescent="0.2">
      <c r="A43" s="46"/>
      <c r="B43" s="44"/>
      <c r="C43" s="44"/>
      <c r="D43" s="44"/>
      <c r="E43" s="44"/>
      <c r="F43" s="44"/>
      <c r="G43" s="47"/>
    </row>
    <row r="44" spans="1:7" x14ac:dyDescent="0.2">
      <c r="A44" s="46"/>
      <c r="B44" s="44"/>
      <c r="C44" s="44"/>
      <c r="D44" s="44"/>
      <c r="E44" s="44"/>
      <c r="F44" s="44"/>
      <c r="G44" s="47"/>
    </row>
    <row r="45" spans="1:7" x14ac:dyDescent="0.2">
      <c r="A45" s="46"/>
      <c r="B45" s="44"/>
      <c r="C45" s="44"/>
      <c r="D45" s="44"/>
      <c r="E45" s="44"/>
      <c r="F45" s="44"/>
      <c r="G45" s="47"/>
    </row>
    <row r="46" spans="1:7" x14ac:dyDescent="0.2">
      <c r="A46" s="46"/>
      <c r="B46" s="44"/>
      <c r="C46" s="44"/>
      <c r="D46" s="44"/>
      <c r="E46" s="44"/>
      <c r="F46" s="44"/>
      <c r="G46" s="47"/>
    </row>
    <row r="47" spans="1:7" x14ac:dyDescent="0.2">
      <c r="A47" s="46"/>
      <c r="B47" s="44"/>
      <c r="C47" s="44"/>
      <c r="D47" s="44"/>
      <c r="E47" s="44"/>
      <c r="F47" s="44"/>
      <c r="G47" s="47"/>
    </row>
    <row r="48" spans="1:7" x14ac:dyDescent="0.2">
      <c r="A48" s="46"/>
      <c r="B48" s="44"/>
      <c r="C48" s="44"/>
      <c r="D48" s="44"/>
      <c r="E48" s="44"/>
      <c r="F48" s="44"/>
      <c r="G48" s="47"/>
    </row>
    <row r="49" spans="1:7" x14ac:dyDescent="0.2">
      <c r="A49" s="50"/>
      <c r="B49" s="51"/>
      <c r="C49" s="51"/>
      <c r="D49" s="51"/>
      <c r="E49" s="51"/>
      <c r="F49" s="51"/>
      <c r="G49" s="52"/>
    </row>
  </sheetData>
  <mergeCells count="5">
    <mergeCell ref="A28:G28"/>
    <mergeCell ref="A6:G6"/>
    <mergeCell ref="A1:G1"/>
    <mergeCell ref="B2:G2"/>
    <mergeCell ref="B4:C4"/>
  </mergeCells>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Roman,Normal"&amp;12&amp;A</oddHeader>
    <oddFooter>&amp;C&amp;"Times New Roman,Normal"&amp;12Page &amp;P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Consignes</vt:lpstr>
      <vt:lpstr>Saisie des résultats</vt:lpstr>
      <vt:lpstr>Synthèse des résultats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Sophie Diot</dc:creator>
  <cp:keywords/>
  <dc:description/>
  <cp:lastModifiedBy>Sophie Diot</cp:lastModifiedBy>
  <cp:revision>31</cp:revision>
  <dcterms:created xsi:type="dcterms:W3CDTF">2025-11-06T12:15:57Z</dcterms:created>
  <dcterms:modified xsi:type="dcterms:W3CDTF">2025-11-12T14:17:40Z</dcterms:modified>
  <cp:category/>
  <cp:contentStatus/>
</cp:coreProperties>
</file>